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7" windowHeight="7110" activeTab="2"/>
  </bookViews>
  <sheets>
    <sheet name="课程计划(第1页）" sheetId="1" r:id="rId1"/>
    <sheet name="课程计划（第2页）" sheetId="2" r:id="rId2"/>
    <sheet name="第二课堂" sheetId="3" r:id="rId3"/>
  </sheets>
  <definedNames>
    <definedName name="_xlnm.Print_Titles" localSheetId="0">'课程计划(第1页）'!$1:$3</definedName>
    <definedName name="_xlnm.Print_Titles" localSheetId="1">'课程计划（第2页）'!$1:$3</definedName>
  </definedNames>
  <calcPr calcId="144525"/>
</workbook>
</file>

<file path=xl/sharedStrings.xml><?xml version="1.0" encoding="utf-8"?>
<sst xmlns="http://schemas.openxmlformats.org/spreadsheetml/2006/main" count="266" uniqueCount="153">
  <si>
    <t>化工与制药类课程计划</t>
  </si>
  <si>
    <t>课程类别</t>
  </si>
  <si>
    <t>课程编号</t>
  </si>
  <si>
    <t>课程名称</t>
  </si>
  <si>
    <t>学分</t>
  </si>
  <si>
    <t>学时</t>
  </si>
  <si>
    <t>开课学期</t>
  </si>
  <si>
    <t>考核类型</t>
  </si>
  <si>
    <t>备注</t>
  </si>
  <si>
    <t>讲课</t>
  </si>
  <si>
    <t>实验</t>
  </si>
  <si>
    <t>上机</t>
  </si>
  <si>
    <t>习题课</t>
  </si>
  <si>
    <t>其他实践</t>
  </si>
  <si>
    <t>通识教育课程</t>
  </si>
  <si>
    <t>军事理论        Military Theory </t>
  </si>
  <si>
    <t>一</t>
  </si>
  <si>
    <r>
      <rPr>
        <sz val="9"/>
        <color theme="1"/>
        <rFont val="宋体"/>
        <charset val="134"/>
      </rPr>
      <t>思想道德修养与法律基础</t>
    </r>
    <r>
      <rPr>
        <sz val="9"/>
        <color theme="1"/>
        <rFont val="宋体"/>
        <charset val="134"/>
      </rPr>
      <t xml:space="preserve">                 Morals &amp; Ethics and Fundamentals of Law</t>
    </r>
  </si>
  <si>
    <r>
      <rPr>
        <sz val="9"/>
        <color theme="1"/>
        <rFont val="宋体"/>
        <charset val="134"/>
      </rPr>
      <t>中国近代史纲要</t>
    </r>
    <r>
      <rPr>
        <sz val="9"/>
        <color theme="1"/>
        <rFont val="宋体"/>
        <charset val="134"/>
      </rPr>
      <t xml:space="preserve">                          Introduction to Modern Chinese History</t>
    </r>
  </si>
  <si>
    <t>二</t>
  </si>
  <si>
    <r>
      <rPr>
        <sz val="9"/>
        <color theme="1"/>
        <rFont val="宋体"/>
        <charset val="134"/>
      </rPr>
      <t>马克思主义基础原理概论</t>
    </r>
    <r>
      <rPr>
        <sz val="9"/>
        <color theme="1"/>
        <rFont val="宋体"/>
        <charset val="134"/>
      </rPr>
      <t xml:space="preserve">                  Introduction to Marxist Philosophy</t>
    </r>
  </si>
  <si>
    <t>三</t>
  </si>
  <si>
    <r>
      <rPr>
        <sz val="9"/>
        <color theme="1"/>
        <rFont val="宋体"/>
        <charset val="134"/>
      </rPr>
      <t>毛泽东思想和中国特色社会主义理论体系概论</t>
    </r>
    <r>
      <rPr>
        <sz val="9"/>
        <color theme="1"/>
        <rFont val="宋体"/>
        <charset val="134"/>
      </rPr>
      <t xml:space="preserve">                                             Introduction to MAO Zedong Thought and Socialist Theoretical System with Chinese Characteristics</t>
    </r>
  </si>
  <si>
    <t>四</t>
  </si>
  <si>
    <r>
      <rPr>
        <sz val="9"/>
        <color theme="1"/>
        <rFont val="宋体"/>
        <charset val="134"/>
      </rPr>
      <t>形势与政策</t>
    </r>
    <r>
      <rPr>
        <sz val="9"/>
        <color theme="1"/>
        <rFont val="宋体"/>
        <charset val="134"/>
      </rPr>
      <t xml:space="preserve">                                               Current Affairs &amp; Policies</t>
    </r>
  </si>
  <si>
    <t>一～八</t>
  </si>
  <si>
    <t>具体安排见“形势与政策”课程实施办法</t>
  </si>
  <si>
    <t>301028-029</t>
  </si>
  <si>
    <t>高等数学（工）A（Ⅰ）～        高等数学（工）A（Ⅱ）                                                               Advanced Mathematics(EC)A（Ⅰ）～（Ⅱ）</t>
  </si>
  <si>
    <t>一～二</t>
  </si>
  <si>
    <t>+</t>
  </si>
  <si>
    <t>分层次教学，二选一</t>
  </si>
  <si>
    <t>301030-031</t>
  </si>
  <si>
    <t>高等数学（工）B（Ⅰ）～        高等数学（工）B（Ⅱ）                                                               Advanced Mathematics(EC)B（Ⅰ）～（Ⅱ）</t>
  </si>
  <si>
    <t>306001-004</t>
  </si>
  <si>
    <r>
      <rPr>
        <sz val="9"/>
        <color theme="1"/>
        <rFont val="宋体"/>
        <charset val="134"/>
      </rPr>
      <t>体育一～体育四</t>
    </r>
    <r>
      <rPr>
        <sz val="9"/>
        <color theme="1"/>
        <rFont val="宋体"/>
        <charset val="134"/>
      </rPr>
      <t xml:space="preserve">                                     Physical Education</t>
    </r>
    <r>
      <rPr>
        <sz val="9"/>
        <color theme="1"/>
        <rFont val="宋体"/>
        <charset val="134"/>
      </rPr>
      <t>Ⅰ～Ⅳ</t>
    </r>
  </si>
  <si>
    <t>一～四</t>
  </si>
  <si>
    <t>304009、304001-004</t>
  </si>
  <si>
    <t>通用英语</t>
  </si>
  <si>
    <r>
      <rPr>
        <sz val="9"/>
        <color theme="1"/>
        <rFont val="宋体"/>
        <charset val="134"/>
      </rPr>
      <t>大学英语初～大学英语四</t>
    </r>
    <r>
      <rPr>
        <sz val="9"/>
        <color theme="1"/>
        <rFont val="宋体"/>
        <charset val="134"/>
      </rPr>
      <t xml:space="preserve">           College English</t>
    </r>
    <r>
      <rPr>
        <sz val="9"/>
        <color theme="1"/>
        <rFont val="宋体"/>
        <charset val="134"/>
      </rPr>
      <t>（</t>
    </r>
    <r>
      <rPr>
        <sz val="9"/>
        <color theme="1"/>
        <rFont val="宋体"/>
        <charset val="134"/>
      </rPr>
      <t>Primary</t>
    </r>
    <r>
      <rPr>
        <sz val="9"/>
        <color theme="1"/>
        <rFont val="宋体"/>
        <charset val="134"/>
      </rPr>
      <t>）～Ⅳ</t>
    </r>
  </si>
  <si>
    <t>见“大学英语”课程实施办法</t>
  </si>
  <si>
    <t>拓展英语</t>
  </si>
  <si>
    <r>
      <rPr>
        <sz val="9"/>
        <color theme="1"/>
        <rFont val="宋体"/>
        <charset val="134"/>
      </rPr>
      <t>考级英语</t>
    </r>
    <r>
      <rPr>
        <sz val="9"/>
        <color theme="1"/>
        <rFont val="宋体"/>
        <charset val="134"/>
      </rPr>
      <t xml:space="preserve">                                        English for Grading Test</t>
    </r>
  </si>
  <si>
    <r>
      <rPr>
        <sz val="9"/>
        <color theme="1"/>
        <rFont val="宋体"/>
        <charset val="134"/>
      </rPr>
      <t>留学英语</t>
    </r>
    <r>
      <rPr>
        <sz val="9"/>
        <color theme="1"/>
        <rFont val="宋体"/>
        <charset val="134"/>
      </rPr>
      <t xml:space="preserve">                                     Englsih for Oversea Study</t>
    </r>
  </si>
  <si>
    <r>
      <rPr>
        <sz val="9"/>
        <color theme="1"/>
        <rFont val="宋体"/>
        <charset val="134"/>
      </rPr>
      <t>商务口语</t>
    </r>
    <r>
      <rPr>
        <sz val="9"/>
        <color theme="1"/>
        <rFont val="宋体"/>
        <charset val="134"/>
      </rPr>
      <t xml:space="preserve">                                      Spoken English for Business Communication   </t>
    </r>
  </si>
  <si>
    <r>
      <rPr>
        <sz val="9"/>
        <color theme="1"/>
        <rFont val="宋体"/>
        <charset val="134"/>
      </rPr>
      <t>线性代数</t>
    </r>
    <r>
      <rPr>
        <sz val="9"/>
        <color theme="1"/>
        <rFont val="宋体"/>
        <charset val="134"/>
      </rPr>
      <t xml:space="preserve">                                                   Linear Algebra</t>
    </r>
  </si>
  <si>
    <r>
      <rPr>
        <sz val="9"/>
        <color theme="1"/>
        <rFont val="宋体"/>
        <charset val="134"/>
      </rPr>
      <t>大学计算机基础与</t>
    </r>
    <r>
      <rPr>
        <sz val="9"/>
        <color theme="1"/>
        <rFont val="宋体"/>
        <charset val="134"/>
      </rPr>
      <t>C</t>
    </r>
    <r>
      <rPr>
        <sz val="9"/>
        <color theme="1"/>
        <rFont val="宋体"/>
        <charset val="134"/>
      </rPr>
      <t>程序设计（理论）</t>
    </r>
    <r>
      <rPr>
        <sz val="9"/>
        <color theme="1"/>
        <rFont val="宋体"/>
        <charset val="134"/>
      </rPr>
      <t xml:space="preserve">                                         Fundamentals of Computer and C Program Design</t>
    </r>
    <r>
      <rPr>
        <sz val="9"/>
        <color theme="1"/>
        <rFont val="宋体"/>
        <charset val="134"/>
      </rPr>
      <t>（</t>
    </r>
    <r>
      <rPr>
        <sz val="9"/>
        <color theme="1"/>
        <rFont val="宋体"/>
        <charset val="134"/>
      </rPr>
      <t>Theory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</si>
  <si>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概率论与数理统计</t>
    </r>
    <r>
      <rPr>
        <sz val="9"/>
        <color theme="1"/>
        <rFont val="宋体"/>
        <charset val="134"/>
      </rPr>
      <t xml:space="preserve">                              Probability &amp;  Statistics </t>
    </r>
  </si>
  <si>
    <t>大学物理C                                   College Physics C</t>
  </si>
  <si>
    <t>素质教育类</t>
  </si>
  <si>
    <t xml:space="preserve">人文社科类                                         Humanities and Social Sciences </t>
  </si>
  <si>
    <t>二～七</t>
  </si>
  <si>
    <t xml:space="preserve">健康安全类 
Health and Safety Category </t>
  </si>
  <si>
    <t>自然科学类                                             Social Sciences</t>
  </si>
  <si>
    <t>创新创业类                            Innovation and Entrepreneurship</t>
  </si>
  <si>
    <t>每个学生必选2学分</t>
  </si>
  <si>
    <t>通识教育课小计</t>
  </si>
  <si>
    <t>大类与专业基础课</t>
  </si>
  <si>
    <t>化工与制药导论                Introduction to Chemical Engineering and Pharmacy</t>
  </si>
  <si>
    <t>△</t>
  </si>
  <si>
    <t>无机及分析化学（上）             Inorganic and Analytical Chemistry (I)</t>
  </si>
  <si>
    <t>无机及分析化学（下）             Inorganic and Analytical Chemistry (II)</t>
  </si>
  <si>
    <t>工程制图                       Engineering Drawing</t>
  </si>
  <si>
    <t>有机化学（上）                     Organic Chemistry (I)</t>
  </si>
  <si>
    <t>有机化学（下）                      Organic Chemistry (II)</t>
  </si>
  <si>
    <t>物理化学（上）                    Physical Chemistry （I)</t>
  </si>
  <si>
    <t>物理化学（下）                    Physical Chemistry （II)</t>
  </si>
  <si>
    <t>化工原理（上）                   Elementary Principles of Chemical Processes I</t>
  </si>
  <si>
    <t>电子电工学                       Electronics in Electrical Engineering</t>
  </si>
  <si>
    <t>仪器分析（含波谱分析）         Instrumental Analysis (Including Spectral Analysis)</t>
  </si>
  <si>
    <t>生物化学                      Biochemistry</t>
  </si>
  <si>
    <t>大类与专业基础课小计</t>
  </si>
  <si>
    <t>制药工程专业课程计划</t>
  </si>
  <si>
    <t>专业主干课</t>
  </si>
  <si>
    <t>化工原理（下）                    Elementary Principles of Chemical Processes II</t>
  </si>
  <si>
    <t>五</t>
  </si>
  <si>
    <t xml:space="preserve">生理药理学                            Physiology and Pharmacology  </t>
  </si>
  <si>
    <t>药物化学                                  Medicinal Chemistry</t>
  </si>
  <si>
    <t xml:space="preserve">药物合成反应                                 Drug Synthesis Reactions </t>
  </si>
  <si>
    <t>六</t>
  </si>
  <si>
    <t>制药工艺学                        Pharmaceutical Engineering</t>
  </si>
  <si>
    <t>药物分析                          Pharmaceutical Analysis</t>
  </si>
  <si>
    <t xml:space="preserve">药剂学                              Pharmaceutics  </t>
  </si>
  <si>
    <t>制药设备与车间设计      Pharmaceutical equipment and workshop design</t>
  </si>
  <si>
    <t>专业主干课小计</t>
  </si>
  <si>
    <t>专业方向课</t>
  </si>
  <si>
    <t xml:space="preserve">制药专业外文            Pharmaceutical Specialized English </t>
  </si>
  <si>
    <t xml:space="preserve">药事法规                          Pharmaceutical affairs law and regulation </t>
  </si>
  <si>
    <t>学科综合与应用       Multidisciplinary applications</t>
  </si>
  <si>
    <t xml:space="preserve">五 选 二
</t>
  </si>
  <si>
    <t>七</t>
  </si>
  <si>
    <t xml:space="preserve">生物制药技术           Biopharmaceutical Technology </t>
  </si>
  <si>
    <t>天然药物化学技术              Natural Products Chemistry Technology</t>
  </si>
  <si>
    <t>波谱解析                          Spectrum Analysis</t>
  </si>
  <si>
    <t>药代动力学           Pharmacokinetics</t>
  </si>
  <si>
    <t>药品生产质量控制技术           Quality Control Technology in Drug Production</t>
  </si>
  <si>
    <t>制药过程安全与环保              Safety and environmental protection in pharmaceutical process</t>
  </si>
  <si>
    <t xml:space="preserve">制药文献检索            Pharmaceutical Document Retrieval </t>
  </si>
  <si>
    <t xml:space="preserve">计算机在制药中应用                  Computer Applications in Pharmacy </t>
  </si>
  <si>
    <t>专业方向课小计</t>
  </si>
  <si>
    <t>个性发展课程</t>
  </si>
  <si>
    <t>跨专业课程              Cross-disciplinary Courses</t>
  </si>
  <si>
    <t>就业模块</t>
  </si>
  <si>
    <t>三选一</t>
  </si>
  <si>
    <r>
      <rPr>
        <sz val="9"/>
        <rFont val="宋体"/>
        <charset val="134"/>
      </rPr>
      <t>就业指导</t>
    </r>
    <r>
      <rPr>
        <sz val="9"/>
        <rFont val="Times New Roman"/>
        <charset val="0"/>
      </rPr>
      <t xml:space="preserve">                             </t>
    </r>
    <r>
      <rPr>
        <sz val="9"/>
        <rFont val="宋体"/>
        <charset val="134"/>
      </rPr>
      <t>Career Guidance</t>
    </r>
  </si>
  <si>
    <t>创业培训               Entrepreneurship Training</t>
  </si>
  <si>
    <t>创业模块</t>
  </si>
  <si>
    <t>创业指导                  Entrepreneurial Guidance</t>
  </si>
  <si>
    <r>
      <rPr>
        <sz val="9"/>
        <rFont val="宋体"/>
        <charset val="134"/>
      </rPr>
      <t>高等数学（工）A（Ⅲ）</t>
    </r>
    <r>
      <rPr>
        <sz val="9"/>
        <rFont val="Times New Roman"/>
        <charset val="0"/>
      </rPr>
      <t xml:space="preserve">           </t>
    </r>
    <r>
      <rPr>
        <sz val="9"/>
        <rFont val="宋体"/>
        <charset val="134"/>
      </rPr>
      <t xml:space="preserve"> Advanced Mathematics A（Ⅲ）</t>
    </r>
  </si>
  <si>
    <t>升学模块</t>
  </si>
  <si>
    <t>升学指导                                  College Application Guidance</t>
  </si>
  <si>
    <t>个性发展课程小计</t>
  </si>
  <si>
    <t>集中实践环节</t>
  </si>
  <si>
    <t>军训                             Military Training</t>
  </si>
  <si>
    <t>2周</t>
  </si>
  <si>
    <r>
      <rPr>
        <sz val="9"/>
        <rFont val="宋体"/>
        <charset val="134"/>
      </rPr>
      <t xml:space="preserve">物理实验C                      </t>
    </r>
    <r>
      <rPr>
        <sz val="9"/>
        <rFont val="宋体"/>
        <charset val="134"/>
      </rPr>
      <t>Physics: Laboratory Experiments (I)</t>
    </r>
  </si>
  <si>
    <t xml:space="preserve">电工电子学实验                                 Electric and Electronic Experiment </t>
  </si>
  <si>
    <r>
      <rPr>
        <sz val="9"/>
        <rFont val="宋体"/>
        <charset val="134"/>
      </rPr>
      <t>大学计算机基础与C程序设计（实践）</t>
    </r>
    <r>
      <rPr>
        <sz val="9"/>
        <rFont val="宋体"/>
        <charset val="134"/>
      </rPr>
      <t>Fundamentals of computer and C program design</t>
    </r>
    <r>
      <rPr>
        <sz val="9"/>
        <rFont val="宋体"/>
        <charset val="134"/>
      </rPr>
      <t>（</t>
    </r>
    <r>
      <rPr>
        <sz val="9"/>
        <rFont val="宋体"/>
        <charset val="134"/>
      </rPr>
      <t>Practice</t>
    </r>
    <r>
      <rPr>
        <sz val="9"/>
        <rFont val="宋体"/>
        <charset val="134"/>
      </rPr>
      <t>）</t>
    </r>
  </si>
  <si>
    <t xml:space="preserve">无机及分析化学实验(上)        Experiment of Inorganic and Analytical Chemistry(I) 
</t>
  </si>
  <si>
    <t>无机及分析化学实验(下)        Experiment of Inorganic and Analytical Chemistry(II)</t>
  </si>
  <si>
    <t>有机化学实验                                Organic Chemistry Experiment</t>
  </si>
  <si>
    <t>物理化学实验（上）            Physical Chemistry Experiment（I)</t>
  </si>
  <si>
    <t>物理化学实验（下）            Physical Chemistry Experiment（II)</t>
  </si>
  <si>
    <t>药剂学实验               Pharmaceutics Experiment</t>
  </si>
  <si>
    <t>药物分析实验                          Pharmaceutical Analysis Experiment</t>
  </si>
  <si>
    <t xml:space="preserve">认识实习                                         Field Practice </t>
  </si>
  <si>
    <t>1周</t>
  </si>
  <si>
    <t xml:space="preserve">五      </t>
  </si>
  <si>
    <t xml:space="preserve">化工原理课程设计                        Course Design of Principles of Chemical Engineering 
</t>
  </si>
  <si>
    <t xml:space="preserve"> 2周</t>
  </si>
  <si>
    <t xml:space="preserve">五     </t>
  </si>
  <si>
    <t xml:space="preserve">化工原理实验                              Chemical Engineering Experiments  </t>
  </si>
  <si>
    <t xml:space="preserve">仪器分析实验                         Instrumental Analysis Experiment </t>
  </si>
  <si>
    <t xml:space="preserve">生物化学实验                      Experiments of Biochemistry </t>
  </si>
  <si>
    <t xml:space="preserve">药物化学实验                      Experiments of Medicinal Chemistry </t>
  </si>
  <si>
    <t xml:space="preserve">药物合成反应实验                         Drug Synthesis Reactions: Experiments </t>
  </si>
  <si>
    <t xml:space="preserve">制药工艺综合实训          Pharmaceutical Technology: Experiments </t>
  </si>
  <si>
    <t>制药工程课程设计                               Course Design of Pharmaceutical Engineering</t>
  </si>
  <si>
    <t xml:space="preserve">制药工艺专业实训       Pharmaceutical Technology: Experiments </t>
  </si>
  <si>
    <r>
      <rPr>
        <sz val="9"/>
        <rFont val="宋体"/>
        <charset val="134"/>
      </rPr>
      <t>毕业设计</t>
    </r>
    <r>
      <rPr>
        <sz val="9"/>
        <rFont val="宋体"/>
        <charset val="134"/>
      </rPr>
      <t xml:space="preserve">                                                        Graduation Project</t>
    </r>
  </si>
  <si>
    <t>12周</t>
  </si>
  <si>
    <t xml:space="preserve">八     </t>
  </si>
  <si>
    <t>集中实践环节小计</t>
  </si>
  <si>
    <t xml:space="preserve">  总  计</t>
  </si>
  <si>
    <t xml:space="preserve">       每 学 期 学 分 统 计</t>
  </si>
  <si>
    <t>学期</t>
  </si>
  <si>
    <t>八</t>
  </si>
  <si>
    <t>第二课堂</t>
  </si>
  <si>
    <r>
      <rPr>
        <sz val="9"/>
        <color indexed="8"/>
        <rFont val="宋体"/>
        <charset val="134"/>
      </rPr>
      <t xml:space="preserve">“思政课”实践                   </t>
    </r>
    <r>
      <rPr>
        <sz val="9"/>
        <color indexed="8"/>
        <rFont val="宋体"/>
        <charset val="134"/>
      </rPr>
      <t>Social Practice in Ideological and Political Theory Education</t>
    </r>
  </si>
  <si>
    <r>
      <rPr>
        <sz val="9"/>
        <color indexed="8"/>
        <rFont val="宋体"/>
        <charset val="134"/>
      </rPr>
      <t xml:space="preserve">创新创业实践                 </t>
    </r>
    <r>
      <rPr>
        <sz val="9"/>
        <color indexed="8"/>
        <rFont val="宋体"/>
        <charset val="134"/>
      </rPr>
      <t>Innovation and Practice</t>
    </r>
  </si>
  <si>
    <r>
      <rPr>
        <sz val="9"/>
        <color indexed="8"/>
        <rFont val="宋体"/>
        <charset val="134"/>
      </rPr>
      <t xml:space="preserve">课外体育锻炼             </t>
    </r>
    <r>
      <rPr>
        <sz val="9"/>
        <color indexed="8"/>
        <rFont val="宋体"/>
        <charset val="134"/>
      </rPr>
      <t>Extracurricular Physical Exercise</t>
    </r>
  </si>
  <si>
    <t>健康安全指导                   Guidance on Health and Safety</t>
  </si>
  <si>
    <t xml:space="preserve">生涯规划指导                  Career Planning Guidance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</si>
</sst>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name val="Times New Roman"/>
      <charset val="0"/>
    </font>
    <font>
      <b/>
      <sz val="9"/>
      <name val="宋体"/>
      <charset val="134"/>
    </font>
    <font>
      <b/>
      <sz val="10"/>
      <name val="宋体"/>
      <charset val="134"/>
      <scheme val="minor"/>
    </font>
    <font>
      <sz val="9"/>
      <name val="Times New Roman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5" fillId="1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1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8" fillId="14" borderId="15" applyNumberFormat="0" applyAlignment="0" applyProtection="0">
      <alignment vertical="center"/>
    </xf>
    <xf numFmtId="0" fontId="38" fillId="14" borderId="18" applyNumberFormat="0" applyAlignment="0" applyProtection="0">
      <alignment vertical="center"/>
    </xf>
    <xf numFmtId="0" fontId="30" fillId="16" borderId="16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textRotation="255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textRotation="255" wrapText="1"/>
    </xf>
    <xf numFmtId="0" fontId="7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textRotation="255" wrapText="1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255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textRotation="255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vertical="center" textRotation="255"/>
    </xf>
    <xf numFmtId="0" fontId="11" fillId="0" borderId="3" xfId="0" applyFont="1" applyFill="1" applyBorder="1" applyAlignment="1">
      <alignment horizontal="center" vertical="center" textRotation="255"/>
    </xf>
    <xf numFmtId="0" fontId="7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textRotation="255"/>
    </xf>
    <xf numFmtId="0" fontId="8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2" fillId="0" borderId="3" xfId="19" applyNumberFormat="1" applyFont="1" applyFill="1" applyBorder="1" applyAlignment="1">
      <alignment horizontal="left" vertical="center" wrapText="1" shrinkToFi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textRotation="255"/>
    </xf>
    <xf numFmtId="0" fontId="5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>
      <alignment vertical="center"/>
    </xf>
    <xf numFmtId="0" fontId="12" fillId="0" borderId="3" xfId="0" applyFont="1" applyFill="1" applyBorder="1">
      <alignment vertical="center"/>
    </xf>
    <xf numFmtId="0" fontId="16" fillId="0" borderId="0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textRotation="255"/>
    </xf>
    <xf numFmtId="0" fontId="3" fillId="0" borderId="3" xfId="0" applyFont="1" applyFill="1" applyBorder="1" applyAlignment="1">
      <alignment vertical="center" textRotation="255"/>
    </xf>
    <xf numFmtId="0" fontId="18" fillId="0" borderId="3" xfId="0" applyFont="1" applyFill="1" applyBorder="1" applyAlignment="1">
      <alignment horizontal="center" vertical="center" textRotation="255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textRotation="255" wrapText="1"/>
    </xf>
    <xf numFmtId="0" fontId="18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textRotation="255"/>
    </xf>
    <xf numFmtId="0" fontId="18" fillId="0" borderId="3" xfId="0" applyFont="1" applyFill="1" applyBorder="1" applyAlignment="1">
      <alignment vertical="center"/>
    </xf>
    <xf numFmtId="0" fontId="17" fillId="0" borderId="0" xfId="0" applyFont="1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09级计算机科学与技术专业教学计划 （20090817）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topLeftCell="A7" workbookViewId="0">
      <selection activeCell="D44" sqref="D44"/>
    </sheetView>
  </sheetViews>
  <sheetFormatPr defaultColWidth="9" defaultRowHeight="13.5"/>
  <cols>
    <col min="1" max="1" width="5.13274336283186" style="11" customWidth="1"/>
    <col min="2" max="2" width="7.24778761061947" style="11" customWidth="1"/>
    <col min="3" max="3" width="4.50442477876106" style="11" customWidth="1"/>
    <col min="4" max="4" width="5.63716814159292" style="60" customWidth="1"/>
    <col min="5" max="5" width="10.1327433628319" style="11" customWidth="1"/>
    <col min="6" max="6" width="4.50442477876106" style="11" customWidth="1"/>
    <col min="7" max="7" width="4.88495575221239" style="11" customWidth="1"/>
    <col min="8" max="8" width="4.63716814159292" style="11" customWidth="1"/>
    <col min="9" max="9" width="4.75221238938053" style="11" customWidth="1"/>
    <col min="10" max="10" width="4.50442477876106" style="11" customWidth="1"/>
    <col min="11" max="11" width="4.38053097345133" style="11" customWidth="1"/>
    <col min="12" max="12" width="4.50442477876106" style="11" customWidth="1"/>
    <col min="13" max="13" width="7.50442477876106" style="60" customWidth="1"/>
    <col min="14" max="14" width="7" style="11" customWidth="1"/>
    <col min="15" max="15" width="13" style="11" customWidth="1"/>
    <col min="16" max="16384" width="9" style="11"/>
  </cols>
  <sheetData>
    <row r="1" ht="21" customHeight="1" spans="1:1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73"/>
      <c r="N1" s="62"/>
      <c r="O1" s="62"/>
    </row>
    <row r="2" s="59" customFormat="1" ht="23.1" customHeight="1" spans="1:15">
      <c r="A2" s="63" t="s">
        <v>1</v>
      </c>
      <c r="B2" s="63" t="s">
        <v>2</v>
      </c>
      <c r="C2" s="7" t="s">
        <v>3</v>
      </c>
      <c r="D2" s="7"/>
      <c r="E2" s="7"/>
      <c r="F2" s="7"/>
      <c r="G2" s="63" t="s">
        <v>4</v>
      </c>
      <c r="H2" s="7" t="s">
        <v>5</v>
      </c>
      <c r="I2" s="7"/>
      <c r="J2" s="7"/>
      <c r="K2" s="7"/>
      <c r="L2" s="7"/>
      <c r="M2" s="63" t="s">
        <v>6</v>
      </c>
      <c r="N2" s="63" t="s">
        <v>7</v>
      </c>
      <c r="O2" s="63" t="s">
        <v>8</v>
      </c>
    </row>
    <row r="3" s="59" customFormat="1" ht="48.95" customHeight="1" spans="1:15">
      <c r="A3" s="63"/>
      <c r="B3" s="63"/>
      <c r="C3" s="7"/>
      <c r="D3" s="7"/>
      <c r="E3" s="7"/>
      <c r="F3" s="7"/>
      <c r="G3" s="63"/>
      <c r="H3" s="64" t="s">
        <v>9</v>
      </c>
      <c r="I3" s="64" t="s">
        <v>10</v>
      </c>
      <c r="J3" s="64" t="s">
        <v>11</v>
      </c>
      <c r="K3" s="64" t="s">
        <v>12</v>
      </c>
      <c r="L3" s="64" t="s">
        <v>13</v>
      </c>
      <c r="M3" s="63"/>
      <c r="N3" s="63"/>
      <c r="O3" s="63"/>
    </row>
    <row r="4" s="59" customFormat="1" ht="36" customHeight="1" spans="1:15">
      <c r="A4" s="65" t="s">
        <v>14</v>
      </c>
      <c r="B4" s="27">
        <v>309079</v>
      </c>
      <c r="C4" s="36" t="s">
        <v>15</v>
      </c>
      <c r="D4" s="36"/>
      <c r="E4" s="36"/>
      <c r="F4" s="36"/>
      <c r="G4" s="66">
        <v>2</v>
      </c>
      <c r="H4" s="66">
        <v>32</v>
      </c>
      <c r="I4" s="66"/>
      <c r="J4" s="66"/>
      <c r="K4" s="66"/>
      <c r="L4" s="66"/>
      <c r="M4" s="67" t="s">
        <v>16</v>
      </c>
      <c r="N4" s="66"/>
      <c r="O4" s="66"/>
    </row>
    <row r="5" s="59" customFormat="1" ht="43" customHeight="1" spans="1:15">
      <c r="A5" s="65"/>
      <c r="B5" s="27">
        <v>305009</v>
      </c>
      <c r="C5" s="36" t="s">
        <v>17</v>
      </c>
      <c r="D5" s="36"/>
      <c r="E5" s="36"/>
      <c r="F5" s="36"/>
      <c r="G5" s="66">
        <v>3</v>
      </c>
      <c r="H5" s="66">
        <v>48</v>
      </c>
      <c r="I5" s="66"/>
      <c r="J5" s="66"/>
      <c r="K5" s="66"/>
      <c r="L5" s="66"/>
      <c r="M5" s="67" t="s">
        <v>16</v>
      </c>
      <c r="N5" s="66"/>
      <c r="O5" s="66"/>
    </row>
    <row r="6" s="59" customFormat="1" ht="39" customHeight="1" spans="1:15">
      <c r="A6" s="65"/>
      <c r="B6" s="27">
        <v>305010</v>
      </c>
      <c r="C6" s="36" t="s">
        <v>18</v>
      </c>
      <c r="D6" s="36"/>
      <c r="E6" s="36"/>
      <c r="F6" s="36"/>
      <c r="G6" s="66">
        <v>3</v>
      </c>
      <c r="H6" s="66">
        <v>48</v>
      </c>
      <c r="I6" s="66"/>
      <c r="J6" s="66"/>
      <c r="K6" s="66"/>
      <c r="L6" s="66"/>
      <c r="M6" s="67" t="s">
        <v>19</v>
      </c>
      <c r="N6" s="66"/>
      <c r="O6" s="66"/>
    </row>
    <row r="7" s="59" customFormat="1" ht="39" customHeight="1" spans="1:15">
      <c r="A7" s="65"/>
      <c r="B7" s="27">
        <v>305008</v>
      </c>
      <c r="C7" s="36" t="s">
        <v>20</v>
      </c>
      <c r="D7" s="36"/>
      <c r="E7" s="36"/>
      <c r="F7" s="36"/>
      <c r="G7" s="66">
        <v>3</v>
      </c>
      <c r="H7" s="66">
        <v>48</v>
      </c>
      <c r="I7" s="66"/>
      <c r="J7" s="66"/>
      <c r="K7" s="66"/>
      <c r="L7" s="66"/>
      <c r="M7" s="67" t="s">
        <v>21</v>
      </c>
      <c r="N7" s="66"/>
      <c r="O7" s="66"/>
    </row>
    <row r="8" s="59" customFormat="1" ht="72" customHeight="1" spans="1:15">
      <c r="A8" s="65"/>
      <c r="B8" s="27">
        <v>305007</v>
      </c>
      <c r="C8" s="36" t="s">
        <v>22</v>
      </c>
      <c r="D8" s="36"/>
      <c r="E8" s="36"/>
      <c r="F8" s="36"/>
      <c r="G8" s="66">
        <v>3</v>
      </c>
      <c r="H8" s="66">
        <v>48</v>
      </c>
      <c r="I8" s="66"/>
      <c r="J8" s="66"/>
      <c r="K8" s="66"/>
      <c r="L8" s="66"/>
      <c r="M8" s="67" t="s">
        <v>23</v>
      </c>
      <c r="N8" s="66"/>
      <c r="O8" s="66"/>
    </row>
    <row r="9" s="59" customFormat="1" ht="37" customHeight="1" spans="1:15">
      <c r="A9" s="65"/>
      <c r="B9" s="27">
        <v>309002</v>
      </c>
      <c r="C9" s="36" t="s">
        <v>24</v>
      </c>
      <c r="D9" s="36"/>
      <c r="E9" s="36"/>
      <c r="F9" s="36"/>
      <c r="G9" s="66">
        <v>2</v>
      </c>
      <c r="H9" s="66">
        <v>32</v>
      </c>
      <c r="I9" s="66"/>
      <c r="J9" s="66"/>
      <c r="K9" s="66"/>
      <c r="L9" s="66">
        <v>32</v>
      </c>
      <c r="M9" s="67" t="s">
        <v>25</v>
      </c>
      <c r="N9" s="66"/>
      <c r="O9" s="28" t="s">
        <v>26</v>
      </c>
    </row>
    <row r="10" s="59" customFormat="1" ht="48" customHeight="1" spans="1:15">
      <c r="A10" s="65"/>
      <c r="B10" s="36" t="s">
        <v>27</v>
      </c>
      <c r="C10" s="36" t="s">
        <v>28</v>
      </c>
      <c r="D10" s="36"/>
      <c r="E10" s="36"/>
      <c r="F10" s="36"/>
      <c r="G10" s="66">
        <v>10</v>
      </c>
      <c r="H10" s="66">
        <v>112</v>
      </c>
      <c r="I10" s="66"/>
      <c r="J10" s="66"/>
      <c r="K10" s="66">
        <v>48</v>
      </c>
      <c r="L10" s="66"/>
      <c r="M10" s="67" t="s">
        <v>29</v>
      </c>
      <c r="N10" s="66" t="s">
        <v>30</v>
      </c>
      <c r="O10" s="36" t="s">
        <v>31</v>
      </c>
    </row>
    <row r="11" s="59" customFormat="1" ht="51.95" customHeight="1" spans="1:15">
      <c r="A11" s="65"/>
      <c r="B11" s="36" t="s">
        <v>32</v>
      </c>
      <c r="C11" s="36" t="s">
        <v>33</v>
      </c>
      <c r="D11" s="36"/>
      <c r="E11" s="36"/>
      <c r="F11" s="36"/>
      <c r="G11" s="66"/>
      <c r="H11" s="66"/>
      <c r="I11" s="66"/>
      <c r="J11" s="66"/>
      <c r="K11" s="66"/>
      <c r="L11" s="66"/>
      <c r="M11" s="67" t="s">
        <v>29</v>
      </c>
      <c r="N11" s="66" t="s">
        <v>30</v>
      </c>
      <c r="O11" s="36"/>
    </row>
    <row r="12" s="59" customFormat="1" ht="32" customHeight="1" spans="1:15">
      <c r="A12" s="65"/>
      <c r="B12" s="36" t="s">
        <v>34</v>
      </c>
      <c r="C12" s="36" t="s">
        <v>35</v>
      </c>
      <c r="D12" s="36"/>
      <c r="E12" s="36"/>
      <c r="F12" s="36"/>
      <c r="G12" s="66">
        <v>4</v>
      </c>
      <c r="H12" s="66">
        <v>128</v>
      </c>
      <c r="I12" s="66"/>
      <c r="J12" s="66"/>
      <c r="K12" s="66"/>
      <c r="L12" s="66"/>
      <c r="M12" s="67" t="s">
        <v>36</v>
      </c>
      <c r="N12" s="66"/>
      <c r="O12" s="36"/>
    </row>
    <row r="13" s="59" customFormat="1" ht="39" customHeight="1" spans="1:15">
      <c r="A13" s="65"/>
      <c r="B13" s="36" t="s">
        <v>37</v>
      </c>
      <c r="C13" s="67" t="s">
        <v>38</v>
      </c>
      <c r="D13" s="36" t="s">
        <v>39</v>
      </c>
      <c r="E13" s="36"/>
      <c r="F13" s="36"/>
      <c r="G13" s="66">
        <v>16</v>
      </c>
      <c r="H13" s="66">
        <v>256</v>
      </c>
      <c r="I13" s="66"/>
      <c r="J13" s="66"/>
      <c r="K13" s="66"/>
      <c r="L13" s="66"/>
      <c r="M13" s="67" t="s">
        <v>36</v>
      </c>
      <c r="N13" s="66" t="s">
        <v>30</v>
      </c>
      <c r="O13" s="36" t="s">
        <v>40</v>
      </c>
    </row>
    <row r="14" s="59" customFormat="1" ht="34" customHeight="1" spans="1:15">
      <c r="A14" s="65"/>
      <c r="B14" s="27">
        <v>304020</v>
      </c>
      <c r="C14" s="67" t="s">
        <v>41</v>
      </c>
      <c r="D14" s="36" t="s">
        <v>42</v>
      </c>
      <c r="E14" s="36"/>
      <c r="F14" s="36"/>
      <c r="G14" s="66"/>
      <c r="H14" s="66"/>
      <c r="I14" s="66"/>
      <c r="J14" s="66"/>
      <c r="K14" s="66"/>
      <c r="L14" s="66"/>
      <c r="M14" s="67"/>
      <c r="N14" s="66" t="s">
        <v>30</v>
      </c>
      <c r="O14" s="36"/>
    </row>
    <row r="15" s="59" customFormat="1" ht="33" customHeight="1" spans="1:15">
      <c r="A15" s="65"/>
      <c r="B15" s="27">
        <v>304021</v>
      </c>
      <c r="C15" s="67"/>
      <c r="D15" s="36" t="s">
        <v>43</v>
      </c>
      <c r="E15" s="36"/>
      <c r="F15" s="36"/>
      <c r="G15" s="66"/>
      <c r="H15" s="66"/>
      <c r="I15" s="66"/>
      <c r="J15" s="66"/>
      <c r="K15" s="66"/>
      <c r="L15" s="66"/>
      <c r="M15" s="67"/>
      <c r="N15" s="66" t="s">
        <v>30</v>
      </c>
      <c r="O15" s="36"/>
    </row>
    <row r="16" s="59" customFormat="1" ht="41" customHeight="1" spans="1:15">
      <c r="A16" s="65"/>
      <c r="B16" s="27">
        <v>304022</v>
      </c>
      <c r="C16" s="67"/>
      <c r="D16" s="36" t="s">
        <v>44</v>
      </c>
      <c r="E16" s="36"/>
      <c r="F16" s="36"/>
      <c r="G16" s="66"/>
      <c r="H16" s="66"/>
      <c r="I16" s="66"/>
      <c r="J16" s="66"/>
      <c r="K16" s="66"/>
      <c r="L16" s="66"/>
      <c r="M16" s="67"/>
      <c r="N16" s="66" t="s">
        <v>30</v>
      </c>
      <c r="O16" s="36"/>
    </row>
    <row r="17" s="59" customFormat="1" ht="32.1" customHeight="1" spans="1:15">
      <c r="A17" s="65"/>
      <c r="B17" s="27">
        <v>301008</v>
      </c>
      <c r="C17" s="36" t="s">
        <v>45</v>
      </c>
      <c r="D17" s="36"/>
      <c r="E17" s="36"/>
      <c r="F17" s="36"/>
      <c r="G17" s="66">
        <v>2.5</v>
      </c>
      <c r="H17" s="66">
        <v>32</v>
      </c>
      <c r="I17" s="66"/>
      <c r="J17" s="66"/>
      <c r="K17" s="66">
        <v>8</v>
      </c>
      <c r="L17" s="66"/>
      <c r="M17" s="67" t="s">
        <v>19</v>
      </c>
      <c r="N17" s="66" t="s">
        <v>30</v>
      </c>
      <c r="O17" s="74"/>
    </row>
    <row r="18" s="59" customFormat="1" ht="54" customHeight="1" spans="1:15">
      <c r="A18" s="65"/>
      <c r="B18" s="27">
        <v>302022</v>
      </c>
      <c r="C18" s="36" t="s">
        <v>46</v>
      </c>
      <c r="D18" s="36"/>
      <c r="E18" s="36"/>
      <c r="F18" s="36"/>
      <c r="G18" s="66">
        <v>3</v>
      </c>
      <c r="H18" s="66">
        <v>48</v>
      </c>
      <c r="I18" s="66"/>
      <c r="J18" s="66"/>
      <c r="K18" s="66"/>
      <c r="L18" s="66"/>
      <c r="M18" s="67" t="s">
        <v>16</v>
      </c>
      <c r="N18" s="66" t="s">
        <v>30</v>
      </c>
      <c r="O18" s="75"/>
    </row>
    <row r="19" s="59" customFormat="1" ht="33.95" customHeight="1" spans="1:15">
      <c r="A19" s="65"/>
      <c r="B19" s="27">
        <v>301009</v>
      </c>
      <c r="C19" s="36" t="s">
        <v>47</v>
      </c>
      <c r="D19" s="36"/>
      <c r="E19" s="36"/>
      <c r="F19" s="36"/>
      <c r="G19" s="66">
        <v>3</v>
      </c>
      <c r="H19" s="66">
        <v>48</v>
      </c>
      <c r="I19" s="66"/>
      <c r="J19" s="66"/>
      <c r="K19" s="66"/>
      <c r="L19" s="66"/>
      <c r="M19" s="67" t="s">
        <v>21</v>
      </c>
      <c r="N19" s="66" t="s">
        <v>30</v>
      </c>
      <c r="O19" s="74"/>
    </row>
    <row r="20" s="59" customFormat="1" ht="32" customHeight="1" spans="1:15">
      <c r="A20" s="65" t="s">
        <v>14</v>
      </c>
      <c r="B20" s="27">
        <v>303007</v>
      </c>
      <c r="C20" s="36" t="s">
        <v>48</v>
      </c>
      <c r="D20" s="36"/>
      <c r="E20" s="36"/>
      <c r="F20" s="36"/>
      <c r="G20" s="66">
        <v>4</v>
      </c>
      <c r="H20" s="66">
        <v>64</v>
      </c>
      <c r="I20" s="66"/>
      <c r="J20" s="66"/>
      <c r="K20" s="66"/>
      <c r="L20" s="66"/>
      <c r="M20" s="67" t="s">
        <v>19</v>
      </c>
      <c r="N20" s="66" t="s">
        <v>30</v>
      </c>
      <c r="O20" s="76"/>
    </row>
    <row r="21" s="59" customFormat="1" ht="35" customHeight="1" spans="1:15">
      <c r="A21" s="65"/>
      <c r="B21" s="68" t="s">
        <v>49</v>
      </c>
      <c r="C21" s="36" t="s">
        <v>50</v>
      </c>
      <c r="D21" s="36"/>
      <c r="E21" s="36"/>
      <c r="F21" s="36"/>
      <c r="G21" s="66">
        <v>4</v>
      </c>
      <c r="H21" s="66">
        <v>64</v>
      </c>
      <c r="I21" s="66"/>
      <c r="J21" s="66"/>
      <c r="K21" s="66"/>
      <c r="L21" s="66"/>
      <c r="M21" s="77" t="s">
        <v>51</v>
      </c>
      <c r="N21" s="66"/>
      <c r="O21" s="75"/>
    </row>
    <row r="22" s="59" customFormat="1" ht="27" customHeight="1" spans="1:15">
      <c r="A22" s="65"/>
      <c r="B22" s="68"/>
      <c r="C22" s="36" t="s">
        <v>52</v>
      </c>
      <c r="D22" s="36"/>
      <c r="E22" s="36"/>
      <c r="F22" s="36"/>
      <c r="G22" s="66"/>
      <c r="H22" s="66"/>
      <c r="I22" s="66"/>
      <c r="J22" s="66"/>
      <c r="K22" s="66"/>
      <c r="L22" s="66"/>
      <c r="M22" s="78"/>
      <c r="N22" s="66"/>
      <c r="O22" s="75"/>
    </row>
    <row r="23" s="59" customFormat="1" ht="36" customHeight="1" spans="1:15">
      <c r="A23" s="65"/>
      <c r="B23" s="68"/>
      <c r="C23" s="36" t="s">
        <v>53</v>
      </c>
      <c r="D23" s="36"/>
      <c r="E23" s="36"/>
      <c r="F23" s="36"/>
      <c r="G23" s="66"/>
      <c r="H23" s="66"/>
      <c r="I23" s="66"/>
      <c r="J23" s="66"/>
      <c r="K23" s="66"/>
      <c r="L23" s="66"/>
      <c r="M23" s="78"/>
      <c r="N23" s="66"/>
      <c r="O23" s="79"/>
    </row>
    <row r="24" s="59" customFormat="1" ht="36" customHeight="1" spans="1:15">
      <c r="A24" s="65"/>
      <c r="B24" s="68"/>
      <c r="C24" s="36" t="s">
        <v>54</v>
      </c>
      <c r="D24" s="36"/>
      <c r="E24" s="36"/>
      <c r="F24" s="36"/>
      <c r="G24" s="66"/>
      <c r="H24" s="66"/>
      <c r="I24" s="66"/>
      <c r="J24" s="66"/>
      <c r="K24" s="66"/>
      <c r="L24" s="66"/>
      <c r="M24" s="80"/>
      <c r="N24" s="66"/>
      <c r="O24" s="81" t="s">
        <v>55</v>
      </c>
    </row>
    <row r="25" s="59" customFormat="1" ht="28.5" customHeight="1" spans="1:15">
      <c r="A25" s="65"/>
      <c r="B25" s="69" t="s">
        <v>56</v>
      </c>
      <c r="C25" s="69"/>
      <c r="D25" s="69"/>
      <c r="E25" s="69"/>
      <c r="F25" s="69"/>
      <c r="G25" s="69">
        <v>62.5</v>
      </c>
      <c r="H25" s="69">
        <v>1008</v>
      </c>
      <c r="I25" s="69"/>
      <c r="J25" s="69"/>
      <c r="K25" s="69">
        <v>56</v>
      </c>
      <c r="L25" s="69">
        <f>SUM(L5:L24)</f>
        <v>32</v>
      </c>
      <c r="M25" s="75"/>
      <c r="N25" s="79"/>
      <c r="O25" s="79"/>
    </row>
    <row r="26" s="59" customFormat="1" ht="42" customHeight="1" spans="1:15">
      <c r="A26" s="65" t="s">
        <v>57</v>
      </c>
      <c r="B26" s="27">
        <v>360001</v>
      </c>
      <c r="C26" s="70" t="s">
        <v>58</v>
      </c>
      <c r="D26" s="70"/>
      <c r="E26" s="70"/>
      <c r="F26" s="70"/>
      <c r="G26" s="71">
        <v>1</v>
      </c>
      <c r="H26" s="71">
        <v>16</v>
      </c>
      <c r="I26" s="71"/>
      <c r="J26" s="71"/>
      <c r="K26" s="71"/>
      <c r="L26" s="71"/>
      <c r="M26" s="82" t="s">
        <v>16</v>
      </c>
      <c r="N26" s="71"/>
      <c r="O26" s="71" t="s">
        <v>59</v>
      </c>
    </row>
    <row r="27" s="59" customFormat="1" ht="36" customHeight="1" spans="1:15">
      <c r="A27" s="65"/>
      <c r="B27" s="27">
        <v>360032</v>
      </c>
      <c r="C27" s="70" t="s">
        <v>60</v>
      </c>
      <c r="D27" s="70"/>
      <c r="E27" s="70"/>
      <c r="F27" s="70"/>
      <c r="G27" s="71">
        <v>2</v>
      </c>
      <c r="H27" s="71">
        <v>32</v>
      </c>
      <c r="I27" s="71"/>
      <c r="J27" s="71"/>
      <c r="K27" s="71"/>
      <c r="L27" s="71"/>
      <c r="M27" s="82" t="s">
        <v>16</v>
      </c>
      <c r="N27" s="83" t="s">
        <v>30</v>
      </c>
      <c r="O27" s="71"/>
    </row>
    <row r="28" s="59" customFormat="1" ht="36" customHeight="1" spans="1:15">
      <c r="A28" s="65"/>
      <c r="B28" s="27">
        <v>360004</v>
      </c>
      <c r="C28" s="70" t="s">
        <v>61</v>
      </c>
      <c r="D28" s="70"/>
      <c r="E28" s="70"/>
      <c r="F28" s="70"/>
      <c r="G28" s="71">
        <v>2</v>
      </c>
      <c r="H28" s="71">
        <v>32</v>
      </c>
      <c r="I28" s="71"/>
      <c r="J28" s="71"/>
      <c r="K28" s="71"/>
      <c r="L28" s="71"/>
      <c r="M28" s="82" t="s">
        <v>19</v>
      </c>
      <c r="N28" s="83" t="s">
        <v>30</v>
      </c>
      <c r="O28" s="71"/>
    </row>
    <row r="29" s="59" customFormat="1" ht="33" customHeight="1" spans="1:15">
      <c r="A29" s="65"/>
      <c r="B29" s="27">
        <v>360056</v>
      </c>
      <c r="C29" s="70" t="s">
        <v>62</v>
      </c>
      <c r="D29" s="70"/>
      <c r="E29" s="70"/>
      <c r="F29" s="70"/>
      <c r="G29" s="71">
        <v>3</v>
      </c>
      <c r="H29" s="71">
        <v>36</v>
      </c>
      <c r="I29" s="71"/>
      <c r="J29" s="71">
        <v>12</v>
      </c>
      <c r="K29" s="71"/>
      <c r="L29" s="71"/>
      <c r="M29" s="82" t="s">
        <v>21</v>
      </c>
      <c r="N29" s="83"/>
      <c r="O29" s="71"/>
    </row>
    <row r="30" s="59" customFormat="1" ht="29" customHeight="1" spans="1:15">
      <c r="A30" s="65"/>
      <c r="B30" s="27">
        <v>360005</v>
      </c>
      <c r="C30" s="70" t="s">
        <v>63</v>
      </c>
      <c r="D30" s="70"/>
      <c r="E30" s="70"/>
      <c r="F30" s="70"/>
      <c r="G30" s="71">
        <v>3</v>
      </c>
      <c r="H30" s="71">
        <v>48</v>
      </c>
      <c r="I30" s="71"/>
      <c r="J30" s="71"/>
      <c r="K30" s="71"/>
      <c r="L30" s="71"/>
      <c r="M30" s="82" t="s">
        <v>21</v>
      </c>
      <c r="N30" s="83" t="s">
        <v>30</v>
      </c>
      <c r="O30" s="71"/>
    </row>
    <row r="31" s="59" customFormat="1" ht="30" customHeight="1" spans="1:15">
      <c r="A31" s="65"/>
      <c r="B31" s="27">
        <v>360006</v>
      </c>
      <c r="C31" s="70" t="s">
        <v>64</v>
      </c>
      <c r="D31" s="70"/>
      <c r="E31" s="70"/>
      <c r="F31" s="70"/>
      <c r="G31" s="71">
        <v>2</v>
      </c>
      <c r="H31" s="71">
        <v>32</v>
      </c>
      <c r="I31" s="71"/>
      <c r="J31" s="71"/>
      <c r="K31" s="71"/>
      <c r="L31" s="71"/>
      <c r="M31" s="82" t="s">
        <v>23</v>
      </c>
      <c r="N31" s="83" t="s">
        <v>30</v>
      </c>
      <c r="O31" s="71"/>
    </row>
    <row r="32" s="59" customFormat="1" ht="32" customHeight="1" spans="1:15">
      <c r="A32" s="65"/>
      <c r="B32" s="27">
        <v>360049</v>
      </c>
      <c r="C32" s="70" t="s">
        <v>65</v>
      </c>
      <c r="D32" s="70"/>
      <c r="E32" s="70"/>
      <c r="F32" s="70"/>
      <c r="G32" s="71">
        <v>2</v>
      </c>
      <c r="H32" s="71">
        <v>32</v>
      </c>
      <c r="I32" s="71"/>
      <c r="J32" s="71"/>
      <c r="K32" s="71"/>
      <c r="L32" s="71"/>
      <c r="M32" s="82" t="s">
        <v>21</v>
      </c>
      <c r="N32" s="83" t="s">
        <v>30</v>
      </c>
      <c r="O32" s="71"/>
    </row>
    <row r="33" s="59" customFormat="1" ht="30" customHeight="1" spans="1:15">
      <c r="A33" s="65"/>
      <c r="B33" s="27">
        <v>360008</v>
      </c>
      <c r="C33" s="70" t="s">
        <v>66</v>
      </c>
      <c r="D33" s="70"/>
      <c r="E33" s="70"/>
      <c r="F33" s="70"/>
      <c r="G33" s="71">
        <v>2</v>
      </c>
      <c r="H33" s="71">
        <v>32</v>
      </c>
      <c r="I33" s="71"/>
      <c r="J33" s="71"/>
      <c r="K33" s="71"/>
      <c r="L33" s="71"/>
      <c r="M33" s="82" t="s">
        <v>23</v>
      </c>
      <c r="N33" s="83" t="s">
        <v>30</v>
      </c>
      <c r="O33" s="71"/>
    </row>
    <row r="34" s="59" customFormat="1" ht="44" customHeight="1" spans="1:15">
      <c r="A34" s="65"/>
      <c r="B34" s="27">
        <v>360010</v>
      </c>
      <c r="C34" s="70" t="s">
        <v>67</v>
      </c>
      <c r="D34" s="70"/>
      <c r="E34" s="70"/>
      <c r="F34" s="70"/>
      <c r="G34" s="71">
        <v>3</v>
      </c>
      <c r="H34" s="71">
        <v>48</v>
      </c>
      <c r="I34" s="71"/>
      <c r="J34" s="71"/>
      <c r="K34" s="71"/>
      <c r="L34" s="71"/>
      <c r="M34" s="82" t="s">
        <v>23</v>
      </c>
      <c r="N34" s="83" t="s">
        <v>30</v>
      </c>
      <c r="O34" s="71"/>
    </row>
    <row r="35" s="59" customFormat="1" ht="37" customHeight="1" spans="1:15">
      <c r="A35" s="65"/>
      <c r="B35" s="27">
        <v>360050</v>
      </c>
      <c r="C35" s="70" t="s">
        <v>68</v>
      </c>
      <c r="D35" s="70"/>
      <c r="E35" s="70"/>
      <c r="F35" s="70"/>
      <c r="G35" s="71">
        <v>2</v>
      </c>
      <c r="H35" s="71">
        <v>32</v>
      </c>
      <c r="I35" s="71"/>
      <c r="J35" s="71"/>
      <c r="K35" s="71"/>
      <c r="L35" s="71"/>
      <c r="M35" s="82" t="s">
        <v>21</v>
      </c>
      <c r="N35" s="83" t="s">
        <v>30</v>
      </c>
      <c r="O35" s="71"/>
    </row>
    <row r="36" s="59" customFormat="1" ht="47" customHeight="1" spans="1:15">
      <c r="A36" s="65"/>
      <c r="B36" s="27">
        <v>360002</v>
      </c>
      <c r="C36" s="70" t="s">
        <v>69</v>
      </c>
      <c r="D36" s="70"/>
      <c r="E36" s="70"/>
      <c r="F36" s="70"/>
      <c r="G36" s="71">
        <v>3</v>
      </c>
      <c r="H36" s="71">
        <v>48</v>
      </c>
      <c r="I36" s="71"/>
      <c r="J36" s="71"/>
      <c r="K36" s="71"/>
      <c r="L36" s="71"/>
      <c r="M36" s="82" t="s">
        <v>23</v>
      </c>
      <c r="N36" s="83" t="s">
        <v>30</v>
      </c>
      <c r="O36" s="71"/>
    </row>
    <row r="37" s="59" customFormat="1" ht="28" customHeight="1" spans="1:15">
      <c r="A37" s="65"/>
      <c r="B37" s="27">
        <v>363005</v>
      </c>
      <c r="C37" s="70" t="s">
        <v>70</v>
      </c>
      <c r="D37" s="70"/>
      <c r="E37" s="70"/>
      <c r="F37" s="70"/>
      <c r="G37" s="71">
        <v>2</v>
      </c>
      <c r="H37" s="71">
        <v>32</v>
      </c>
      <c r="I37" s="71"/>
      <c r="J37" s="71"/>
      <c r="K37" s="71"/>
      <c r="L37" s="71"/>
      <c r="M37" s="82" t="s">
        <v>23</v>
      </c>
      <c r="N37" s="71"/>
      <c r="O37" s="71"/>
    </row>
    <row r="38" s="59" customFormat="1" ht="27" customHeight="1" spans="1:15">
      <c r="A38" s="65"/>
      <c r="B38" s="69" t="s">
        <v>71</v>
      </c>
      <c r="C38" s="69"/>
      <c r="D38" s="69"/>
      <c r="E38" s="69"/>
      <c r="F38" s="69"/>
      <c r="G38" s="69">
        <f>SUM(G26:G37)</f>
        <v>27</v>
      </c>
      <c r="H38" s="69">
        <f>SUM(H26:H37)</f>
        <v>420</v>
      </c>
      <c r="I38" s="69"/>
      <c r="J38" s="69">
        <f t="shared" ref="I38:J38" si="0">SUM(J26:J37)</f>
        <v>12</v>
      </c>
      <c r="K38" s="84"/>
      <c r="L38" s="79"/>
      <c r="M38" s="75"/>
      <c r="N38" s="79"/>
      <c r="O38" s="79"/>
    </row>
    <row r="39" customFormat="1"/>
    <row r="40" customFormat="1"/>
    <row r="41" customFormat="1"/>
    <row r="42" customFormat="1"/>
    <row r="43" s="59" customFormat="1" ht="24.75" customHeight="1" spans="1:13">
      <c r="A43" s="72"/>
      <c r="B43" s="72"/>
      <c r="C43" s="72"/>
      <c r="D43" s="72"/>
      <c r="E43" s="72"/>
      <c r="F43" s="72"/>
      <c r="M43" s="85"/>
    </row>
    <row r="44" s="59" customFormat="1" ht="25.5" customHeight="1" spans="1:13">
      <c r="A44" s="72"/>
      <c r="B44" s="72"/>
      <c r="C44" s="72"/>
      <c r="D44" s="72"/>
      <c r="E44" s="72"/>
      <c r="F44" s="72"/>
      <c r="M44" s="85"/>
    </row>
    <row r="45" s="59" customFormat="1" ht="25.5" customHeight="1" spans="1:13">
      <c r="A45" s="72"/>
      <c r="B45" s="72"/>
      <c r="C45" s="72"/>
      <c r="D45" s="72"/>
      <c r="E45" s="72"/>
      <c r="F45" s="72"/>
      <c r="M45" s="85"/>
    </row>
    <row r="46" s="59" customFormat="1" ht="28.5" customHeight="1" spans="1:13">
      <c r="A46" s="72"/>
      <c r="B46" s="72"/>
      <c r="C46" s="72"/>
      <c r="D46" s="72"/>
      <c r="E46" s="72"/>
      <c r="F46" s="72"/>
      <c r="M46" s="85"/>
    </row>
    <row r="47" s="59" customFormat="1" ht="15" customHeight="1" spans="13:13">
      <c r="M47" s="85"/>
    </row>
    <row r="48" ht="27.95" customHeight="1" spans="1: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ht="27" customHeight="1" spans="1: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ht="24" customHeight="1" spans="1: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ht="26.1" customHeight="1" spans="1: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ht="30.95" customHeight="1" spans="1:1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ht="39.95" customHeight="1" spans="1: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</sheetData>
  <mergeCells count="60">
    <mergeCell ref="A1:O1"/>
    <mergeCell ref="H2:L2"/>
    <mergeCell ref="C4:F4"/>
    <mergeCell ref="C5:F5"/>
    <mergeCell ref="C6:F6"/>
    <mergeCell ref="C7:F7"/>
    <mergeCell ref="C8:F8"/>
    <mergeCell ref="C9:F9"/>
    <mergeCell ref="C10:F10"/>
    <mergeCell ref="C11:F11"/>
    <mergeCell ref="C12:F12"/>
    <mergeCell ref="D13:F13"/>
    <mergeCell ref="D14:F14"/>
    <mergeCell ref="D15:F15"/>
    <mergeCell ref="D16:F16"/>
    <mergeCell ref="C17:F17"/>
    <mergeCell ref="C18:F18"/>
    <mergeCell ref="C19:F19"/>
    <mergeCell ref="C20:F20"/>
    <mergeCell ref="C21:F21"/>
    <mergeCell ref="C22:F22"/>
    <mergeCell ref="C23:F23"/>
    <mergeCell ref="C24:F24"/>
    <mergeCell ref="B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B38:F38"/>
    <mergeCell ref="A2:A3"/>
    <mergeCell ref="A4:A19"/>
    <mergeCell ref="A20:A25"/>
    <mergeCell ref="A26:A38"/>
    <mergeCell ref="B2:B3"/>
    <mergeCell ref="B21:B24"/>
    <mergeCell ref="C14:C16"/>
    <mergeCell ref="G2:G3"/>
    <mergeCell ref="G10:G11"/>
    <mergeCell ref="G13:G16"/>
    <mergeCell ref="G21:G24"/>
    <mergeCell ref="H10:H11"/>
    <mergeCell ref="H13:H16"/>
    <mergeCell ref="H21:H24"/>
    <mergeCell ref="K10:K11"/>
    <mergeCell ref="M2:M3"/>
    <mergeCell ref="M13:M16"/>
    <mergeCell ref="M21:M24"/>
    <mergeCell ref="N2:N3"/>
    <mergeCell ref="O2:O3"/>
    <mergeCell ref="O10:O11"/>
    <mergeCell ref="O13:O16"/>
    <mergeCell ref="C2:F3"/>
  </mergeCells>
  <pageMargins left="0.55" right="0.235416666666667" top="0.629166666666667" bottom="0.471527777777778" header="0.393055555555556" footer="0.313888888888889"/>
  <pageSetup paperSize="9" orientation="portrait"/>
  <headerFooter/>
  <ignoredErrors>
    <ignoredError sqref="G38:H38" formulaRange="1"/>
    <ignoredError sqref="J38" formulaRange="1" emptyCellReference="1"/>
    <ignoredError sqref="K38 K25:M25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"/>
  <sheetViews>
    <sheetView workbookViewId="0">
      <selection activeCell="B50" sqref="B50:O52"/>
    </sheetView>
  </sheetViews>
  <sheetFormatPr defaultColWidth="8.88495575221239" defaultRowHeight="13.5"/>
  <cols>
    <col min="1" max="1" width="5.13274336283186" style="13" customWidth="1"/>
    <col min="2" max="2" width="7.24778761061947" style="13" customWidth="1"/>
    <col min="3" max="3" width="16.2477876106195" style="13" customWidth="1"/>
    <col min="4" max="4" width="4.13274336283186" style="13" customWidth="1"/>
    <col min="5" max="5" width="4" style="13" customWidth="1"/>
    <col min="6" max="6" width="4.13274336283186" style="13" customWidth="1"/>
    <col min="7" max="7" width="4.88495575221239" style="13" customWidth="1"/>
    <col min="8" max="12" width="4.63716814159292" style="13" customWidth="1"/>
    <col min="13" max="13" width="6.63716814159292" style="13" customWidth="1"/>
    <col min="14" max="14" width="4.88495575221239" style="13" customWidth="1"/>
    <col min="15" max="15" width="10" style="13" customWidth="1"/>
    <col min="16" max="16384" width="8.88495575221239" style="13"/>
  </cols>
  <sheetData>
    <row r="1" ht="32.1" customHeight="1" spans="1:15">
      <c r="A1" s="14" t="s">
        <v>72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="12" customFormat="1" ht="24" customHeight="1" spans="1:15">
      <c r="A2" s="15" t="s">
        <v>1</v>
      </c>
      <c r="B2" s="15" t="s">
        <v>2</v>
      </c>
      <c r="C2" s="16" t="s">
        <v>3</v>
      </c>
      <c r="D2" s="17"/>
      <c r="E2" s="17"/>
      <c r="F2" s="18"/>
      <c r="G2" s="15" t="s">
        <v>4</v>
      </c>
      <c r="H2" s="19" t="s">
        <v>5</v>
      </c>
      <c r="I2" s="19"/>
      <c r="J2" s="19"/>
      <c r="K2" s="19"/>
      <c r="L2" s="19"/>
      <c r="M2" s="42" t="s">
        <v>6</v>
      </c>
      <c r="N2" s="15" t="s">
        <v>7</v>
      </c>
      <c r="O2" s="15" t="s">
        <v>8</v>
      </c>
    </row>
    <row r="3" s="12" customFormat="1" ht="48.95" customHeight="1" spans="1:15">
      <c r="A3" s="20"/>
      <c r="B3" s="20"/>
      <c r="C3" s="21"/>
      <c r="D3" s="22"/>
      <c r="E3" s="22"/>
      <c r="F3" s="23"/>
      <c r="G3" s="24"/>
      <c r="H3" s="25" t="s">
        <v>9</v>
      </c>
      <c r="I3" s="25" t="s">
        <v>10</v>
      </c>
      <c r="J3" s="43" t="s">
        <v>11</v>
      </c>
      <c r="K3" s="43" t="s">
        <v>12</v>
      </c>
      <c r="L3" s="43" t="s">
        <v>13</v>
      </c>
      <c r="M3" s="44"/>
      <c r="N3" s="20"/>
      <c r="O3" s="20"/>
    </row>
    <row r="4" s="12" customFormat="1" ht="35" customHeight="1" spans="1:15">
      <c r="A4" s="26" t="s">
        <v>73</v>
      </c>
      <c r="B4" s="27">
        <v>360048</v>
      </c>
      <c r="C4" s="28" t="s">
        <v>74</v>
      </c>
      <c r="D4" s="28"/>
      <c r="E4" s="28"/>
      <c r="F4" s="28"/>
      <c r="G4" s="29">
        <v>2</v>
      </c>
      <c r="H4" s="30">
        <v>32</v>
      </c>
      <c r="I4" s="43"/>
      <c r="J4" s="43"/>
      <c r="K4" s="43"/>
      <c r="L4" s="43"/>
      <c r="M4" s="44" t="s">
        <v>75</v>
      </c>
      <c r="N4" s="20" t="s">
        <v>30</v>
      </c>
      <c r="O4" s="20"/>
    </row>
    <row r="5" s="12" customFormat="1" ht="27" customHeight="1" spans="1:15">
      <c r="A5" s="26"/>
      <c r="B5" s="27">
        <v>362001</v>
      </c>
      <c r="C5" s="28" t="s">
        <v>76</v>
      </c>
      <c r="D5" s="28"/>
      <c r="E5" s="28"/>
      <c r="F5" s="28"/>
      <c r="G5" s="29">
        <v>4</v>
      </c>
      <c r="H5" s="30">
        <v>64</v>
      </c>
      <c r="I5" s="43"/>
      <c r="J5" s="43"/>
      <c r="K5" s="43"/>
      <c r="L5" s="43"/>
      <c r="M5" s="44" t="s">
        <v>75</v>
      </c>
      <c r="N5" s="45"/>
      <c r="O5" s="20"/>
    </row>
    <row r="6" s="12" customFormat="1" ht="27" customHeight="1" spans="1:15">
      <c r="A6" s="26"/>
      <c r="B6" s="27">
        <v>362002</v>
      </c>
      <c r="C6" s="28" t="s">
        <v>77</v>
      </c>
      <c r="D6" s="28"/>
      <c r="E6" s="28"/>
      <c r="F6" s="28"/>
      <c r="G6" s="29">
        <v>3</v>
      </c>
      <c r="H6" s="30">
        <v>48</v>
      </c>
      <c r="I6" s="43"/>
      <c r="J6" s="43"/>
      <c r="K6" s="43"/>
      <c r="L6" s="43"/>
      <c r="M6" s="44" t="s">
        <v>75</v>
      </c>
      <c r="N6" s="20" t="s">
        <v>30</v>
      </c>
      <c r="O6" s="20"/>
    </row>
    <row r="7" s="12" customFormat="1" ht="27" customHeight="1" spans="1:15">
      <c r="A7" s="26"/>
      <c r="B7" s="27">
        <v>362033</v>
      </c>
      <c r="C7" s="28" t="s">
        <v>78</v>
      </c>
      <c r="D7" s="28"/>
      <c r="E7" s="28"/>
      <c r="F7" s="28"/>
      <c r="G7" s="30">
        <v>2</v>
      </c>
      <c r="H7" s="30">
        <v>32</v>
      </c>
      <c r="I7" s="45"/>
      <c r="J7" s="45"/>
      <c r="K7" s="45"/>
      <c r="L7" s="45"/>
      <c r="M7" s="44" t="s">
        <v>79</v>
      </c>
      <c r="N7" s="20" t="s">
        <v>30</v>
      </c>
      <c r="O7" s="20"/>
    </row>
    <row r="8" s="12" customFormat="1" ht="29.1" customHeight="1" spans="1:15">
      <c r="A8" s="26"/>
      <c r="B8" s="27">
        <v>360055</v>
      </c>
      <c r="C8" s="28" t="s">
        <v>80</v>
      </c>
      <c r="D8" s="28"/>
      <c r="E8" s="28"/>
      <c r="F8" s="28"/>
      <c r="G8" s="30">
        <v>2</v>
      </c>
      <c r="H8" s="30">
        <v>32</v>
      </c>
      <c r="I8" s="43"/>
      <c r="J8" s="30"/>
      <c r="K8" s="43"/>
      <c r="L8" s="43"/>
      <c r="M8" s="44" t="s">
        <v>79</v>
      </c>
      <c r="N8" s="20" t="s">
        <v>30</v>
      </c>
      <c r="O8" s="20"/>
    </row>
    <row r="9" s="12" customFormat="1" ht="29.1" customHeight="1" spans="1:15">
      <c r="A9" s="26"/>
      <c r="B9" s="27">
        <v>362034</v>
      </c>
      <c r="C9" s="28" t="s">
        <v>81</v>
      </c>
      <c r="D9" s="28"/>
      <c r="E9" s="28"/>
      <c r="F9" s="28"/>
      <c r="G9" s="30">
        <v>2</v>
      </c>
      <c r="H9" s="30">
        <v>32</v>
      </c>
      <c r="I9" s="30"/>
      <c r="J9" s="30"/>
      <c r="K9" s="43"/>
      <c r="L9" s="43"/>
      <c r="M9" s="44" t="s">
        <v>75</v>
      </c>
      <c r="N9" s="20" t="s">
        <v>30</v>
      </c>
      <c r="O9" s="20"/>
    </row>
    <row r="10" s="12" customFormat="1" ht="29.1" customHeight="1" spans="1:15">
      <c r="A10" s="26"/>
      <c r="B10" s="27">
        <v>362035</v>
      </c>
      <c r="C10" s="28" t="s">
        <v>82</v>
      </c>
      <c r="D10" s="28"/>
      <c r="E10" s="28"/>
      <c r="F10" s="28"/>
      <c r="G10" s="30">
        <v>2</v>
      </c>
      <c r="H10" s="30">
        <v>32</v>
      </c>
      <c r="I10" s="30"/>
      <c r="J10" s="30"/>
      <c r="K10" s="43"/>
      <c r="L10" s="43"/>
      <c r="M10" s="44" t="s">
        <v>79</v>
      </c>
      <c r="N10" s="20" t="s">
        <v>30</v>
      </c>
      <c r="O10" s="20"/>
    </row>
    <row r="11" s="12" customFormat="1" ht="36" customHeight="1" spans="1:15">
      <c r="A11" s="26"/>
      <c r="B11" s="27">
        <v>362032</v>
      </c>
      <c r="C11" s="28" t="s">
        <v>83</v>
      </c>
      <c r="D11" s="28"/>
      <c r="E11" s="28"/>
      <c r="F11" s="28"/>
      <c r="G11" s="30">
        <v>3</v>
      </c>
      <c r="H11" s="30">
        <v>48</v>
      </c>
      <c r="I11" s="45"/>
      <c r="J11" s="30"/>
      <c r="K11" s="45"/>
      <c r="L11" s="45"/>
      <c r="M11" s="44" t="s">
        <v>79</v>
      </c>
      <c r="N11" s="20" t="s">
        <v>30</v>
      </c>
      <c r="O11" s="45"/>
    </row>
    <row r="12" s="12" customFormat="1" ht="29.1" customHeight="1" spans="1:15">
      <c r="A12" s="26"/>
      <c r="B12" s="31" t="s">
        <v>84</v>
      </c>
      <c r="C12" s="31"/>
      <c r="D12" s="31"/>
      <c r="E12" s="31"/>
      <c r="F12" s="31"/>
      <c r="G12" s="31">
        <f>SUM(G4:G11)</f>
        <v>20</v>
      </c>
      <c r="H12" s="31">
        <f>SUM(H4:H11)</f>
        <v>320</v>
      </c>
      <c r="I12" s="31"/>
      <c r="J12" s="41"/>
      <c r="K12" s="41"/>
      <c r="L12" s="41"/>
      <c r="M12" s="46"/>
      <c r="N12" s="45"/>
      <c r="O12" s="45"/>
    </row>
    <row r="13" s="12" customFormat="1" ht="34" customHeight="1" spans="1:15">
      <c r="A13" s="26" t="s">
        <v>85</v>
      </c>
      <c r="B13" s="32">
        <v>362036</v>
      </c>
      <c r="C13" s="28" t="s">
        <v>86</v>
      </c>
      <c r="D13" s="28"/>
      <c r="E13" s="28"/>
      <c r="F13" s="28"/>
      <c r="G13" s="30">
        <v>1</v>
      </c>
      <c r="H13" s="30">
        <v>16</v>
      </c>
      <c r="I13" s="45"/>
      <c r="J13" s="30"/>
      <c r="K13" s="45"/>
      <c r="L13" s="45"/>
      <c r="M13" s="44" t="s">
        <v>75</v>
      </c>
      <c r="N13" s="45"/>
      <c r="O13" s="45"/>
    </row>
    <row r="14" s="12" customFormat="1" ht="36" customHeight="1" spans="1:15">
      <c r="A14" s="26"/>
      <c r="B14" s="32">
        <v>309063</v>
      </c>
      <c r="C14" s="28" t="s">
        <v>87</v>
      </c>
      <c r="D14" s="28"/>
      <c r="E14" s="28"/>
      <c r="F14" s="28"/>
      <c r="G14" s="30">
        <v>2</v>
      </c>
      <c r="H14" s="30">
        <v>32</v>
      </c>
      <c r="I14" s="45"/>
      <c r="J14" s="30"/>
      <c r="K14" s="45"/>
      <c r="L14" s="45"/>
      <c r="M14" s="44" t="s">
        <v>79</v>
      </c>
      <c r="N14" s="45"/>
      <c r="O14" s="45"/>
    </row>
    <row r="15" s="12" customFormat="1" ht="30" customHeight="1" spans="1:15">
      <c r="A15" s="26"/>
      <c r="B15" s="32">
        <v>362025</v>
      </c>
      <c r="C15" s="28" t="s">
        <v>88</v>
      </c>
      <c r="D15" s="28"/>
      <c r="E15" s="28"/>
      <c r="F15" s="33" t="s">
        <v>89</v>
      </c>
      <c r="G15" s="30">
        <v>2</v>
      </c>
      <c r="H15" s="30">
        <v>32</v>
      </c>
      <c r="I15" s="45"/>
      <c r="J15" s="30"/>
      <c r="K15" s="45"/>
      <c r="L15" s="45"/>
      <c r="M15" s="47" t="s">
        <v>90</v>
      </c>
      <c r="N15" s="45"/>
      <c r="O15" s="45"/>
    </row>
    <row r="16" s="12" customFormat="1" ht="30" customHeight="1" spans="1:15">
      <c r="A16" s="26"/>
      <c r="B16" s="32">
        <v>362011</v>
      </c>
      <c r="C16" s="28" t="s">
        <v>91</v>
      </c>
      <c r="D16" s="28"/>
      <c r="E16" s="28"/>
      <c r="F16" s="33"/>
      <c r="G16" s="30">
        <v>2</v>
      </c>
      <c r="H16" s="30">
        <v>32</v>
      </c>
      <c r="I16" s="45"/>
      <c r="J16" s="30"/>
      <c r="K16" s="45"/>
      <c r="L16" s="45"/>
      <c r="M16" s="48"/>
      <c r="N16" s="45"/>
      <c r="O16" s="45"/>
    </row>
    <row r="17" s="12" customFormat="1" ht="36" customHeight="1" spans="1:15">
      <c r="A17" s="26"/>
      <c r="B17" s="32">
        <v>362026</v>
      </c>
      <c r="C17" s="28" t="s">
        <v>92</v>
      </c>
      <c r="D17" s="28"/>
      <c r="E17" s="28"/>
      <c r="F17" s="33"/>
      <c r="G17" s="30">
        <v>2</v>
      </c>
      <c r="H17" s="30">
        <v>32</v>
      </c>
      <c r="I17" s="45"/>
      <c r="J17" s="30"/>
      <c r="K17" s="45"/>
      <c r="L17" s="45"/>
      <c r="M17" s="48"/>
      <c r="N17" s="45"/>
      <c r="O17" s="45"/>
    </row>
    <row r="18" s="12" customFormat="1" ht="28" customHeight="1" spans="1:15">
      <c r="A18" s="26"/>
      <c r="B18" s="32">
        <v>362013</v>
      </c>
      <c r="C18" s="28" t="s">
        <v>93</v>
      </c>
      <c r="D18" s="28"/>
      <c r="E18" s="28"/>
      <c r="F18" s="33"/>
      <c r="G18" s="30">
        <v>2</v>
      </c>
      <c r="H18" s="30">
        <v>32</v>
      </c>
      <c r="I18" s="45"/>
      <c r="J18" s="30"/>
      <c r="K18" s="45"/>
      <c r="L18" s="45"/>
      <c r="M18" s="48"/>
      <c r="N18" s="45"/>
      <c r="O18" s="45"/>
    </row>
    <row r="19" s="12" customFormat="1" ht="27" customHeight="1" spans="1:15">
      <c r="A19" s="26"/>
      <c r="B19" s="32">
        <v>362015</v>
      </c>
      <c r="C19" s="28" t="s">
        <v>94</v>
      </c>
      <c r="D19" s="28"/>
      <c r="E19" s="28"/>
      <c r="F19" s="33"/>
      <c r="G19" s="30">
        <v>2</v>
      </c>
      <c r="H19" s="30">
        <v>32</v>
      </c>
      <c r="I19" s="45"/>
      <c r="J19" s="30"/>
      <c r="K19" s="45"/>
      <c r="L19" s="45"/>
      <c r="M19" s="49"/>
      <c r="N19" s="45"/>
      <c r="O19" s="45"/>
    </row>
    <row r="20" s="12" customFormat="1" ht="39.95" customHeight="1" spans="1:15">
      <c r="A20" s="26"/>
      <c r="B20" s="32">
        <v>362014</v>
      </c>
      <c r="C20" s="28" t="s">
        <v>95</v>
      </c>
      <c r="D20" s="28"/>
      <c r="E20" s="28"/>
      <c r="F20" s="28"/>
      <c r="G20" s="30">
        <v>1.5</v>
      </c>
      <c r="H20" s="30">
        <v>24</v>
      </c>
      <c r="I20" s="45"/>
      <c r="J20" s="30"/>
      <c r="K20" s="45"/>
      <c r="L20" s="45"/>
      <c r="M20" s="44" t="s">
        <v>90</v>
      </c>
      <c r="N20" s="45"/>
      <c r="O20" s="45"/>
    </row>
    <row r="21" s="12" customFormat="1" ht="34" customHeight="1" spans="1:15">
      <c r="A21" s="26"/>
      <c r="B21" s="32">
        <v>362037</v>
      </c>
      <c r="C21" s="28" t="s">
        <v>96</v>
      </c>
      <c r="D21" s="28"/>
      <c r="E21" s="28"/>
      <c r="F21" s="28"/>
      <c r="G21" s="30">
        <v>1.5</v>
      </c>
      <c r="H21" s="30">
        <v>24</v>
      </c>
      <c r="I21" s="45"/>
      <c r="J21" s="30"/>
      <c r="K21" s="45"/>
      <c r="L21" s="45"/>
      <c r="M21" s="50" t="s">
        <v>79</v>
      </c>
      <c r="N21" s="45"/>
      <c r="O21" s="45"/>
    </row>
    <row r="22" s="12" customFormat="1" ht="31" customHeight="1" spans="1:15">
      <c r="A22" s="26"/>
      <c r="B22" s="32">
        <v>362038</v>
      </c>
      <c r="C22" s="28" t="s">
        <v>97</v>
      </c>
      <c r="D22" s="28"/>
      <c r="E22" s="28"/>
      <c r="F22" s="28"/>
      <c r="G22" s="30">
        <v>1</v>
      </c>
      <c r="H22" s="30">
        <v>12</v>
      </c>
      <c r="I22" s="45"/>
      <c r="J22" s="30">
        <v>4</v>
      </c>
      <c r="K22" s="45"/>
      <c r="L22" s="45"/>
      <c r="M22" s="44" t="s">
        <v>75</v>
      </c>
      <c r="N22" s="45"/>
      <c r="O22" s="45"/>
    </row>
    <row r="23" s="12" customFormat="1" ht="33" customHeight="1" spans="1:15">
      <c r="A23" s="26"/>
      <c r="B23" s="32">
        <v>362030</v>
      </c>
      <c r="C23" s="28" t="s">
        <v>98</v>
      </c>
      <c r="D23" s="28"/>
      <c r="E23" s="28"/>
      <c r="F23" s="28"/>
      <c r="G23" s="19">
        <v>2</v>
      </c>
      <c r="H23" s="19">
        <v>16</v>
      </c>
      <c r="I23" s="19"/>
      <c r="J23" s="19">
        <v>16</v>
      </c>
      <c r="K23" s="19"/>
      <c r="L23" s="19"/>
      <c r="M23" s="50" t="s">
        <v>75</v>
      </c>
      <c r="N23" s="19"/>
      <c r="O23" s="19"/>
    </row>
    <row r="24" s="12" customFormat="1" ht="24" customHeight="1" spans="1:15">
      <c r="A24" s="26"/>
      <c r="B24" s="31" t="s">
        <v>99</v>
      </c>
      <c r="C24" s="31"/>
      <c r="D24" s="31"/>
      <c r="E24" s="31"/>
      <c r="F24" s="31"/>
      <c r="G24" s="31">
        <v>13</v>
      </c>
      <c r="H24" s="31">
        <f>SUM(H13:H16,H20:H23)</f>
        <v>188</v>
      </c>
      <c r="I24" s="31"/>
      <c r="J24" s="31">
        <f>SUM(J13:J16,J20:J23)</f>
        <v>20</v>
      </c>
      <c r="K24" s="30"/>
      <c r="L24" s="30"/>
      <c r="M24" s="51"/>
      <c r="N24" s="52"/>
      <c r="O24" s="52"/>
    </row>
    <row r="25" s="12" customFormat="1" ht="36" customHeight="1" spans="1:15">
      <c r="A25" s="26" t="s">
        <v>100</v>
      </c>
      <c r="B25" s="34">
        <v>309093</v>
      </c>
      <c r="C25" s="28" t="s">
        <v>101</v>
      </c>
      <c r="D25" s="35"/>
      <c r="E25" s="29" t="s">
        <v>102</v>
      </c>
      <c r="F25" s="29" t="s">
        <v>103</v>
      </c>
      <c r="G25" s="19">
        <v>2</v>
      </c>
      <c r="H25" s="19">
        <v>32</v>
      </c>
      <c r="I25" s="19"/>
      <c r="J25" s="19"/>
      <c r="K25" s="19"/>
      <c r="L25" s="19"/>
      <c r="M25" s="50" t="s">
        <v>75</v>
      </c>
      <c r="N25" s="19"/>
      <c r="O25" s="19"/>
    </row>
    <row r="26" s="12" customFormat="1" ht="30" customHeight="1" spans="1:15">
      <c r="A26" s="26"/>
      <c r="B26" s="34">
        <v>309003</v>
      </c>
      <c r="C26" s="28" t="s">
        <v>104</v>
      </c>
      <c r="D26" s="35"/>
      <c r="E26" s="29"/>
      <c r="F26" s="29"/>
      <c r="G26" s="19">
        <v>0.5</v>
      </c>
      <c r="H26" s="19">
        <v>8</v>
      </c>
      <c r="I26" s="19"/>
      <c r="J26" s="19"/>
      <c r="K26" s="19"/>
      <c r="L26" s="19"/>
      <c r="M26" s="50" t="s">
        <v>79</v>
      </c>
      <c r="N26" s="19"/>
      <c r="O26" s="19"/>
    </row>
    <row r="27" s="12" customFormat="1" ht="36" customHeight="1" spans="1:15">
      <c r="A27" s="26"/>
      <c r="B27" s="34">
        <v>309095</v>
      </c>
      <c r="C27" s="28" t="s">
        <v>105</v>
      </c>
      <c r="D27" s="35"/>
      <c r="E27" s="29" t="s">
        <v>106</v>
      </c>
      <c r="F27" s="29"/>
      <c r="G27" s="19">
        <v>2</v>
      </c>
      <c r="H27" s="19">
        <v>32</v>
      </c>
      <c r="I27" s="19"/>
      <c r="J27" s="19"/>
      <c r="K27" s="19"/>
      <c r="L27" s="19"/>
      <c r="M27" s="50" t="s">
        <v>75</v>
      </c>
      <c r="N27" s="19"/>
      <c r="O27" s="19"/>
    </row>
    <row r="28" s="12" customFormat="1" ht="39" customHeight="1" spans="1:15">
      <c r="A28" s="26"/>
      <c r="B28" s="34">
        <v>309094</v>
      </c>
      <c r="C28" s="28" t="s">
        <v>107</v>
      </c>
      <c r="D28" s="35"/>
      <c r="E28" s="29"/>
      <c r="F28" s="29"/>
      <c r="G28" s="19">
        <v>0.5</v>
      </c>
      <c r="H28" s="19">
        <v>8</v>
      </c>
      <c r="I28" s="19"/>
      <c r="J28" s="19"/>
      <c r="K28" s="19"/>
      <c r="L28" s="19"/>
      <c r="M28" s="50" t="s">
        <v>79</v>
      </c>
      <c r="N28" s="19"/>
      <c r="O28" s="19"/>
    </row>
    <row r="29" s="12" customFormat="1" ht="36" customHeight="1" spans="1:15">
      <c r="A29" s="26"/>
      <c r="B29" s="34">
        <v>301026</v>
      </c>
      <c r="C29" s="28" t="s">
        <v>108</v>
      </c>
      <c r="D29" s="28"/>
      <c r="E29" s="29" t="s">
        <v>109</v>
      </c>
      <c r="F29" s="29"/>
      <c r="G29" s="19">
        <v>2</v>
      </c>
      <c r="H29" s="22">
        <v>32</v>
      </c>
      <c r="I29" s="19"/>
      <c r="J29" s="19"/>
      <c r="K29" s="19"/>
      <c r="L29" s="19"/>
      <c r="M29" s="47" t="s">
        <v>75</v>
      </c>
      <c r="N29" s="19"/>
      <c r="O29" s="19"/>
    </row>
    <row r="30" s="12" customFormat="1" ht="36" customHeight="1" spans="1:15">
      <c r="A30" s="26"/>
      <c r="B30" s="34">
        <v>309097</v>
      </c>
      <c r="C30" s="28" t="s">
        <v>110</v>
      </c>
      <c r="D30" s="35"/>
      <c r="E30" s="29"/>
      <c r="F30" s="29"/>
      <c r="G30" s="19">
        <v>0.5</v>
      </c>
      <c r="H30" s="19">
        <v>8</v>
      </c>
      <c r="I30" s="19"/>
      <c r="J30" s="19"/>
      <c r="K30" s="19"/>
      <c r="L30" s="19"/>
      <c r="M30" s="50" t="s">
        <v>79</v>
      </c>
      <c r="N30" s="19"/>
      <c r="O30" s="19"/>
    </row>
    <row r="31" s="12" customFormat="1" ht="29.1" customHeight="1" spans="1:18">
      <c r="A31" s="26"/>
      <c r="B31" s="31" t="s">
        <v>111</v>
      </c>
      <c r="C31" s="31"/>
      <c r="D31" s="31"/>
      <c r="E31" s="31"/>
      <c r="F31" s="31"/>
      <c r="G31" s="31">
        <v>2.5</v>
      </c>
      <c r="H31" s="31">
        <v>40</v>
      </c>
      <c r="I31" s="31"/>
      <c r="J31" s="19"/>
      <c r="K31" s="19"/>
      <c r="L31" s="19"/>
      <c r="M31" s="50"/>
      <c r="N31" s="19"/>
      <c r="O31" s="19"/>
      <c r="R31" s="58"/>
    </row>
    <row r="32" s="12" customFormat="1" ht="39" customHeight="1" spans="1:15">
      <c r="A32" s="26" t="s">
        <v>112</v>
      </c>
      <c r="B32" s="32">
        <v>309080</v>
      </c>
      <c r="C32" s="36" t="s">
        <v>113</v>
      </c>
      <c r="D32" s="36"/>
      <c r="E32" s="36"/>
      <c r="F32" s="36"/>
      <c r="G32" s="19">
        <v>2</v>
      </c>
      <c r="H32" s="19"/>
      <c r="I32" s="19"/>
      <c r="J32" s="19"/>
      <c r="K32" s="19"/>
      <c r="L32" s="19" t="s">
        <v>114</v>
      </c>
      <c r="M32" s="50" t="s">
        <v>16</v>
      </c>
      <c r="N32" s="19"/>
      <c r="O32" s="19"/>
    </row>
    <row r="33" s="12" customFormat="1" ht="32" customHeight="1" spans="1:15">
      <c r="A33" s="26"/>
      <c r="B33" s="32">
        <v>303008</v>
      </c>
      <c r="C33" s="37" t="s">
        <v>115</v>
      </c>
      <c r="D33" s="37"/>
      <c r="E33" s="37"/>
      <c r="F33" s="37"/>
      <c r="G33" s="19">
        <v>1.5</v>
      </c>
      <c r="H33" s="19"/>
      <c r="I33" s="19">
        <v>24</v>
      </c>
      <c r="J33" s="19"/>
      <c r="K33" s="19"/>
      <c r="L33" s="19"/>
      <c r="M33" s="50" t="s">
        <v>19</v>
      </c>
      <c r="N33" s="19"/>
      <c r="O33" s="19"/>
    </row>
    <row r="34" s="12" customFormat="1" ht="30" customHeight="1" spans="1:15">
      <c r="A34" s="26"/>
      <c r="B34" s="32">
        <v>360047</v>
      </c>
      <c r="C34" s="37" t="s">
        <v>116</v>
      </c>
      <c r="D34" s="37"/>
      <c r="E34" s="37"/>
      <c r="F34" s="37"/>
      <c r="G34" s="19">
        <v>1</v>
      </c>
      <c r="H34" s="19"/>
      <c r="I34" s="19">
        <v>16</v>
      </c>
      <c r="J34" s="19"/>
      <c r="K34" s="19"/>
      <c r="L34" s="19"/>
      <c r="M34" s="50" t="s">
        <v>21</v>
      </c>
      <c r="N34" s="19"/>
      <c r="O34" s="19"/>
    </row>
    <row r="35" s="12" customFormat="1" ht="39" customHeight="1" spans="1:15">
      <c r="A35" s="26"/>
      <c r="B35" s="32">
        <v>302023</v>
      </c>
      <c r="C35" s="28" t="s">
        <v>117</v>
      </c>
      <c r="D35" s="28"/>
      <c r="E35" s="28"/>
      <c r="F35" s="28"/>
      <c r="G35" s="19">
        <v>2</v>
      </c>
      <c r="H35" s="19"/>
      <c r="I35" s="19"/>
      <c r="J35" s="19">
        <v>32</v>
      </c>
      <c r="K35" s="19"/>
      <c r="L35" s="19"/>
      <c r="M35" s="50" t="s">
        <v>16</v>
      </c>
      <c r="N35" s="19"/>
      <c r="O35" s="53"/>
    </row>
    <row r="36" s="12" customFormat="1" ht="39" customHeight="1" spans="1:15">
      <c r="A36" s="26"/>
      <c r="B36" s="32">
        <v>360014</v>
      </c>
      <c r="C36" s="28" t="s">
        <v>118</v>
      </c>
      <c r="D36" s="28"/>
      <c r="E36" s="28"/>
      <c r="F36" s="28"/>
      <c r="G36" s="19">
        <v>2.5</v>
      </c>
      <c r="H36" s="19"/>
      <c r="I36" s="19">
        <v>40</v>
      </c>
      <c r="J36" s="19"/>
      <c r="K36" s="19"/>
      <c r="L36" s="19"/>
      <c r="M36" s="50" t="s">
        <v>19</v>
      </c>
      <c r="N36" s="19"/>
      <c r="O36" s="19"/>
    </row>
    <row r="37" s="12" customFormat="1" ht="39" customHeight="1" spans="1:15">
      <c r="A37" s="26"/>
      <c r="B37" s="32">
        <v>360015</v>
      </c>
      <c r="C37" s="28" t="s">
        <v>119</v>
      </c>
      <c r="D37" s="28"/>
      <c r="E37" s="28"/>
      <c r="F37" s="28"/>
      <c r="G37" s="19">
        <v>1</v>
      </c>
      <c r="H37" s="19"/>
      <c r="I37" s="19">
        <v>16</v>
      </c>
      <c r="J37" s="19"/>
      <c r="K37" s="19"/>
      <c r="L37" s="19"/>
      <c r="M37" s="50" t="s">
        <v>21</v>
      </c>
      <c r="N37" s="19"/>
      <c r="O37" s="19"/>
    </row>
    <row r="38" s="12" customFormat="1" ht="30.95" customHeight="1" spans="1:15">
      <c r="A38" s="26"/>
      <c r="B38" s="32">
        <v>360017</v>
      </c>
      <c r="C38" s="28" t="s">
        <v>120</v>
      </c>
      <c r="D38" s="28"/>
      <c r="E38" s="28"/>
      <c r="F38" s="28"/>
      <c r="G38" s="19">
        <v>3.5</v>
      </c>
      <c r="H38" s="19"/>
      <c r="I38" s="19">
        <v>56</v>
      </c>
      <c r="J38" s="19"/>
      <c r="K38" s="19"/>
      <c r="L38" s="19"/>
      <c r="M38" s="50" t="s">
        <v>21</v>
      </c>
      <c r="N38" s="19"/>
      <c r="O38" s="19"/>
    </row>
    <row r="39" s="12" customFormat="1" ht="31" customHeight="1" spans="1:15">
      <c r="A39" s="26"/>
      <c r="B39" s="32">
        <v>360053</v>
      </c>
      <c r="C39" s="28" t="s">
        <v>121</v>
      </c>
      <c r="D39" s="28"/>
      <c r="E39" s="28"/>
      <c r="F39" s="28"/>
      <c r="G39" s="19">
        <v>1</v>
      </c>
      <c r="H39" s="19"/>
      <c r="I39" s="19">
        <v>16</v>
      </c>
      <c r="J39" s="19"/>
      <c r="K39" s="19"/>
      <c r="L39" s="19"/>
      <c r="M39" s="50" t="s">
        <v>21</v>
      </c>
      <c r="N39" s="19"/>
      <c r="O39" s="19"/>
    </row>
    <row r="40" s="12" customFormat="1" ht="32" customHeight="1" spans="1:15">
      <c r="A40" s="26"/>
      <c r="B40" s="32">
        <v>360054</v>
      </c>
      <c r="C40" s="28" t="s">
        <v>122</v>
      </c>
      <c r="D40" s="28"/>
      <c r="E40" s="28"/>
      <c r="F40" s="28"/>
      <c r="G40" s="19">
        <v>1</v>
      </c>
      <c r="H40" s="19"/>
      <c r="I40" s="19">
        <v>16</v>
      </c>
      <c r="J40" s="19"/>
      <c r="K40" s="19"/>
      <c r="L40" s="19"/>
      <c r="M40" s="50" t="s">
        <v>23</v>
      </c>
      <c r="N40" s="19"/>
      <c r="O40" s="19"/>
    </row>
    <row r="41" s="12" customFormat="1" ht="30.95" customHeight="1" spans="1:15">
      <c r="A41" s="26"/>
      <c r="B41" s="32">
        <v>363029</v>
      </c>
      <c r="C41" s="28" t="s">
        <v>123</v>
      </c>
      <c r="D41" s="28"/>
      <c r="E41" s="28"/>
      <c r="F41" s="28"/>
      <c r="G41" s="30">
        <v>1.5</v>
      </c>
      <c r="H41" s="30"/>
      <c r="I41" s="30">
        <v>24</v>
      </c>
      <c r="J41" s="30"/>
      <c r="K41" s="43"/>
      <c r="L41" s="29"/>
      <c r="M41" s="50" t="s">
        <v>79</v>
      </c>
      <c r="N41" s="29"/>
      <c r="O41" s="29"/>
    </row>
    <row r="42" s="12" customFormat="1" ht="37" customHeight="1" spans="1:15">
      <c r="A42" s="26"/>
      <c r="B42" s="32">
        <v>362039</v>
      </c>
      <c r="C42" s="28" t="s">
        <v>124</v>
      </c>
      <c r="D42" s="28"/>
      <c r="E42" s="28"/>
      <c r="F42" s="28"/>
      <c r="G42" s="30">
        <v>1</v>
      </c>
      <c r="H42" s="30"/>
      <c r="I42" s="30">
        <v>16</v>
      </c>
      <c r="J42" s="30"/>
      <c r="K42" s="43"/>
      <c r="L42" s="29"/>
      <c r="M42" s="50" t="s">
        <v>75</v>
      </c>
      <c r="N42" s="29"/>
      <c r="O42" s="29"/>
    </row>
    <row r="43" s="12" customFormat="1" ht="31" customHeight="1" spans="1:15">
      <c r="A43" s="26"/>
      <c r="B43" s="32">
        <v>360022</v>
      </c>
      <c r="C43" s="28" t="s">
        <v>125</v>
      </c>
      <c r="D43" s="28"/>
      <c r="E43" s="28"/>
      <c r="F43" s="28"/>
      <c r="G43" s="19">
        <v>1</v>
      </c>
      <c r="H43" s="19"/>
      <c r="I43" s="19"/>
      <c r="J43" s="19"/>
      <c r="K43" s="19"/>
      <c r="L43" s="19" t="s">
        <v>126</v>
      </c>
      <c r="M43" s="50" t="s">
        <v>127</v>
      </c>
      <c r="N43" s="19"/>
      <c r="O43" s="38" t="s">
        <v>59</v>
      </c>
    </row>
    <row r="44" s="12" customFormat="1" ht="39" customHeight="1" spans="1:15">
      <c r="A44" s="26" t="s">
        <v>112</v>
      </c>
      <c r="B44" s="32">
        <v>360024</v>
      </c>
      <c r="C44" s="28" t="s">
        <v>128</v>
      </c>
      <c r="D44" s="28"/>
      <c r="E44" s="28"/>
      <c r="F44" s="28"/>
      <c r="G44" s="19">
        <v>2</v>
      </c>
      <c r="H44" s="19"/>
      <c r="I44" s="19"/>
      <c r="J44" s="19"/>
      <c r="K44" s="19"/>
      <c r="L44" s="19" t="s">
        <v>129</v>
      </c>
      <c r="M44" s="50" t="s">
        <v>130</v>
      </c>
      <c r="N44" s="19"/>
      <c r="O44" s="19"/>
    </row>
    <row r="45" s="12" customFormat="1" ht="39" customHeight="1" spans="1:15">
      <c r="A45" s="26"/>
      <c r="B45" s="32">
        <v>360020</v>
      </c>
      <c r="C45" s="28" t="s">
        <v>131</v>
      </c>
      <c r="D45" s="28"/>
      <c r="E45" s="28"/>
      <c r="F45" s="28"/>
      <c r="G45" s="19">
        <v>2</v>
      </c>
      <c r="H45" s="19"/>
      <c r="I45" s="19">
        <v>32</v>
      </c>
      <c r="J45" s="19"/>
      <c r="K45" s="19"/>
      <c r="L45" s="19"/>
      <c r="M45" s="50" t="s">
        <v>75</v>
      </c>
      <c r="N45" s="19"/>
      <c r="O45" s="19"/>
    </row>
    <row r="46" s="12" customFormat="1" ht="39" customHeight="1" spans="1:15">
      <c r="A46" s="26"/>
      <c r="B46" s="32">
        <v>360018</v>
      </c>
      <c r="C46" s="28" t="s">
        <v>132</v>
      </c>
      <c r="D46" s="28"/>
      <c r="E46" s="28"/>
      <c r="F46" s="28"/>
      <c r="G46" s="19">
        <v>2</v>
      </c>
      <c r="H46" s="19"/>
      <c r="I46" s="19">
        <v>32</v>
      </c>
      <c r="J46" s="19"/>
      <c r="K46" s="19"/>
      <c r="L46" s="19"/>
      <c r="M46" s="50" t="s">
        <v>23</v>
      </c>
      <c r="N46" s="19"/>
      <c r="O46" s="19"/>
    </row>
    <row r="47" s="12" customFormat="1" ht="39" customHeight="1" spans="1:15">
      <c r="A47" s="26"/>
      <c r="B47" s="32">
        <v>360019</v>
      </c>
      <c r="C47" s="28" t="s">
        <v>133</v>
      </c>
      <c r="D47" s="28"/>
      <c r="E47" s="28"/>
      <c r="F47" s="28"/>
      <c r="G47" s="38">
        <v>2</v>
      </c>
      <c r="H47" s="38"/>
      <c r="I47" s="38">
        <v>32</v>
      </c>
      <c r="J47" s="38"/>
      <c r="K47" s="38"/>
      <c r="L47" s="38"/>
      <c r="M47" s="54" t="s">
        <v>75</v>
      </c>
      <c r="N47" s="38"/>
      <c r="O47" s="38"/>
    </row>
    <row r="48" s="12" customFormat="1" ht="39" customHeight="1" spans="1:15">
      <c r="A48" s="26"/>
      <c r="B48" s="32">
        <v>362040</v>
      </c>
      <c r="C48" s="28" t="s">
        <v>134</v>
      </c>
      <c r="D48" s="28"/>
      <c r="E48" s="28"/>
      <c r="F48" s="28"/>
      <c r="G48" s="38">
        <v>2</v>
      </c>
      <c r="H48" s="38"/>
      <c r="I48" s="38">
        <v>32</v>
      </c>
      <c r="J48" s="38"/>
      <c r="K48" s="38"/>
      <c r="L48" s="38"/>
      <c r="M48" s="54" t="s">
        <v>75</v>
      </c>
      <c r="N48" s="38"/>
      <c r="O48" s="38"/>
    </row>
    <row r="49" s="12" customFormat="1" ht="39" customHeight="1" spans="1:15">
      <c r="A49" s="26"/>
      <c r="B49" s="32">
        <v>362041</v>
      </c>
      <c r="C49" s="28" t="s">
        <v>135</v>
      </c>
      <c r="D49" s="28"/>
      <c r="E49" s="28"/>
      <c r="F49" s="28"/>
      <c r="G49" s="38">
        <v>2</v>
      </c>
      <c r="H49" s="38"/>
      <c r="I49" s="38">
        <v>32</v>
      </c>
      <c r="J49" s="38"/>
      <c r="K49" s="38"/>
      <c r="L49" s="38"/>
      <c r="M49" s="54" t="s">
        <v>79</v>
      </c>
      <c r="N49" s="38"/>
      <c r="O49" s="38"/>
    </row>
    <row r="50" s="12" customFormat="1" ht="39" customHeight="1" spans="1:15">
      <c r="A50" s="26"/>
      <c r="B50" s="32">
        <v>362019</v>
      </c>
      <c r="C50" s="28" t="s">
        <v>136</v>
      </c>
      <c r="D50" s="28"/>
      <c r="E50" s="28"/>
      <c r="F50" s="28"/>
      <c r="G50" s="38">
        <v>2</v>
      </c>
      <c r="H50" s="38"/>
      <c r="I50" s="38"/>
      <c r="J50" s="38"/>
      <c r="K50" s="38"/>
      <c r="L50" s="38" t="s">
        <v>114</v>
      </c>
      <c r="M50" s="54" t="s">
        <v>90</v>
      </c>
      <c r="N50" s="38"/>
      <c r="O50" s="38"/>
    </row>
    <row r="51" s="12" customFormat="1" ht="39" customHeight="1" spans="1:15">
      <c r="A51" s="26"/>
      <c r="B51" s="32">
        <v>362043</v>
      </c>
      <c r="C51" s="28" t="s">
        <v>137</v>
      </c>
      <c r="D51" s="28"/>
      <c r="E51" s="28"/>
      <c r="F51" s="28"/>
      <c r="G51" s="38">
        <v>2</v>
      </c>
      <c r="H51" s="38"/>
      <c r="I51" s="39"/>
      <c r="J51" s="38"/>
      <c r="K51" s="39"/>
      <c r="L51" s="38" t="s">
        <v>114</v>
      </c>
      <c r="M51" s="54" t="s">
        <v>90</v>
      </c>
      <c r="N51" s="38"/>
      <c r="O51" s="38"/>
    </row>
    <row r="52" s="12" customFormat="1" ht="39" customHeight="1" spans="1:15">
      <c r="A52" s="26"/>
      <c r="B52" s="32">
        <v>362031</v>
      </c>
      <c r="C52" s="28" t="s">
        <v>138</v>
      </c>
      <c r="D52" s="28"/>
      <c r="E52" s="28"/>
      <c r="F52" s="28"/>
      <c r="G52" s="38">
        <v>2</v>
      </c>
      <c r="H52" s="39"/>
      <c r="I52" s="38"/>
      <c r="J52" s="39"/>
      <c r="K52" s="39"/>
      <c r="L52" s="38" t="s">
        <v>114</v>
      </c>
      <c r="M52" s="54" t="s">
        <v>79</v>
      </c>
      <c r="N52" s="38"/>
      <c r="O52" s="38"/>
    </row>
    <row r="53" s="12" customFormat="1" ht="30" customHeight="1" spans="1:15">
      <c r="A53" s="26"/>
      <c r="B53" s="32">
        <v>200001</v>
      </c>
      <c r="C53" s="28" t="s">
        <v>139</v>
      </c>
      <c r="D53" s="28"/>
      <c r="E53" s="28"/>
      <c r="F53" s="28"/>
      <c r="G53" s="38">
        <v>12</v>
      </c>
      <c r="H53" s="38"/>
      <c r="I53" s="38"/>
      <c r="J53" s="38"/>
      <c r="K53" s="38"/>
      <c r="L53" s="38" t="s">
        <v>140</v>
      </c>
      <c r="M53" s="54" t="s">
        <v>141</v>
      </c>
      <c r="N53" s="38"/>
      <c r="O53" s="38"/>
    </row>
    <row r="54" s="12" customFormat="1" ht="26" customHeight="1" spans="1:15">
      <c r="A54" s="26"/>
      <c r="B54" s="31" t="s">
        <v>142</v>
      </c>
      <c r="C54" s="31"/>
      <c r="D54" s="31"/>
      <c r="E54" s="31"/>
      <c r="F54" s="31"/>
      <c r="G54" s="40">
        <f>SUM(G32:G53)</f>
        <v>49</v>
      </c>
      <c r="H54" s="40">
        <f>SUM(H32:H53)</f>
        <v>0</v>
      </c>
      <c r="I54" s="40">
        <f>SUM(I32:I53)</f>
        <v>384</v>
      </c>
      <c r="J54" s="40">
        <f>SUM(J32:J53)</f>
        <v>32</v>
      </c>
      <c r="K54" s="40"/>
      <c r="L54" s="40">
        <v>368</v>
      </c>
      <c r="M54" s="55"/>
      <c r="N54" s="38"/>
      <c r="O54" s="38"/>
    </row>
    <row r="55" s="12" customFormat="1" ht="28" customHeight="1" spans="1:15">
      <c r="A55" s="41" t="s">
        <v>143</v>
      </c>
      <c r="B55" s="41"/>
      <c r="C55" s="41"/>
      <c r="D55" s="41"/>
      <c r="E55" s="41"/>
      <c r="F55" s="41"/>
      <c r="G55" s="40">
        <f>G54+G31+G24+G12+'课程计划(第1页）'!G38+'课程计划(第1页）'!G25</f>
        <v>174</v>
      </c>
      <c r="H55" s="40">
        <f>H54+H31+H24+H12+'课程计划(第1页）'!H38+'课程计划(第1页）'!H25</f>
        <v>1976</v>
      </c>
      <c r="I55" s="40">
        <f>I54+I31+I24+I12+'课程计划(第1页）'!I38+'课程计划(第1页）'!I25</f>
        <v>384</v>
      </c>
      <c r="J55" s="40">
        <f>J54+J31+J24+J12+'课程计划(第1页）'!J38+'课程计划(第1页）'!J25</f>
        <v>64</v>
      </c>
      <c r="K55" s="40">
        <f>K54+K31+K24+K12+'课程计划(第1页）'!K38+'课程计划(第1页）'!K25</f>
        <v>56</v>
      </c>
      <c r="L55" s="40">
        <f>L54+L31+L24+L12+'课程计划(第1页）'!L38+'课程计划(第1页）'!L25</f>
        <v>400</v>
      </c>
      <c r="M55" s="55"/>
      <c r="N55" s="38"/>
      <c r="O55" s="38"/>
    </row>
    <row r="56" ht="26.1" customHeight="1" spans="1:15">
      <c r="A56" s="41" t="s">
        <v>144</v>
      </c>
      <c r="B56" s="41"/>
      <c r="C56" s="41"/>
      <c r="D56" s="41"/>
      <c r="E56" s="31" t="s">
        <v>145</v>
      </c>
      <c r="F56" s="31"/>
      <c r="G56" s="40" t="s">
        <v>16</v>
      </c>
      <c r="H56" s="40" t="s">
        <v>19</v>
      </c>
      <c r="I56" s="40" t="s">
        <v>21</v>
      </c>
      <c r="J56" s="40" t="s">
        <v>23</v>
      </c>
      <c r="K56" s="40" t="s">
        <v>75</v>
      </c>
      <c r="L56" s="40" t="s">
        <v>79</v>
      </c>
      <c r="M56" s="55" t="s">
        <v>90</v>
      </c>
      <c r="N56" s="40" t="s">
        <v>146</v>
      </c>
      <c r="O56" s="56"/>
    </row>
    <row r="57" ht="24.95" customHeight="1" spans="1:15">
      <c r="A57" s="41"/>
      <c r="B57" s="41"/>
      <c r="C57" s="41"/>
      <c r="D57" s="41"/>
      <c r="E57" s="31" t="s">
        <v>4</v>
      </c>
      <c r="F57" s="31"/>
      <c r="G57" s="40">
        <v>26</v>
      </c>
      <c r="H57" s="40">
        <v>24.5</v>
      </c>
      <c r="I57" s="40">
        <v>27.5</v>
      </c>
      <c r="J57" s="40">
        <f>23+2</f>
        <v>25</v>
      </c>
      <c r="K57" s="40">
        <v>25.5</v>
      </c>
      <c r="L57" s="40">
        <f>20+2</f>
        <v>22</v>
      </c>
      <c r="M57" s="40">
        <v>9.5</v>
      </c>
      <c r="N57" s="40">
        <v>14</v>
      </c>
      <c r="O57" s="57"/>
    </row>
  </sheetData>
  <mergeCells count="75">
    <mergeCell ref="A1:O1"/>
    <mergeCell ref="H2:L2"/>
    <mergeCell ref="C4:F4"/>
    <mergeCell ref="C5:F5"/>
    <mergeCell ref="C6:F6"/>
    <mergeCell ref="C7:F7"/>
    <mergeCell ref="C8:F8"/>
    <mergeCell ref="C9:F9"/>
    <mergeCell ref="C10:F10"/>
    <mergeCell ref="C11:F11"/>
    <mergeCell ref="B12:F12"/>
    <mergeCell ref="C13:F13"/>
    <mergeCell ref="C14:F14"/>
    <mergeCell ref="C15:E15"/>
    <mergeCell ref="C16:E16"/>
    <mergeCell ref="C17:E17"/>
    <mergeCell ref="C18:E18"/>
    <mergeCell ref="C19:E19"/>
    <mergeCell ref="C20:F20"/>
    <mergeCell ref="C21:F21"/>
    <mergeCell ref="C22:F22"/>
    <mergeCell ref="C23:F23"/>
    <mergeCell ref="B24:F24"/>
    <mergeCell ref="C25:D25"/>
    <mergeCell ref="C26:D26"/>
    <mergeCell ref="C27:D27"/>
    <mergeCell ref="C28:D28"/>
    <mergeCell ref="C29:D29"/>
    <mergeCell ref="C30:D30"/>
    <mergeCell ref="B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B54:F54"/>
    <mergeCell ref="A55:F55"/>
    <mergeCell ref="E56:F56"/>
    <mergeCell ref="E57:F57"/>
    <mergeCell ref="A2:A3"/>
    <mergeCell ref="A4:A12"/>
    <mergeCell ref="A13:A24"/>
    <mergeCell ref="A25:A31"/>
    <mergeCell ref="A32:A43"/>
    <mergeCell ref="A44:A54"/>
    <mergeCell ref="B2:B3"/>
    <mergeCell ref="E25:E26"/>
    <mergeCell ref="E27:E28"/>
    <mergeCell ref="E29:E30"/>
    <mergeCell ref="F15:F19"/>
    <mergeCell ref="F25:F30"/>
    <mergeCell ref="G2:G3"/>
    <mergeCell ref="M2:M3"/>
    <mergeCell ref="M15:M19"/>
    <mergeCell ref="N2:N3"/>
    <mergeCell ref="O2:O3"/>
    <mergeCell ref="A56:D57"/>
    <mergeCell ref="C2:F3"/>
  </mergeCells>
  <pageMargins left="0.55" right="0.235416666666667" top="0.629166666666667" bottom="0.471527777777778" header="0.354166666666667" footer="0.511805555555556"/>
  <pageSetup paperSize="9" orientation="portrait"/>
  <headerFooter/>
  <ignoredErrors>
    <ignoredError sqref="H55:L55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K9" sqref="K9"/>
    </sheetView>
  </sheetViews>
  <sheetFormatPr defaultColWidth="8.88495575221239" defaultRowHeight="13.5" outlineLevelRow="7" outlineLevelCol="3"/>
  <cols>
    <col min="1" max="1" width="8.24778761061947" customWidth="1"/>
    <col min="2" max="2" width="9.63716814159292" customWidth="1"/>
    <col min="3" max="3" width="27.3805309734513" customWidth="1"/>
    <col min="4" max="4" width="12.7522123893805" customWidth="1"/>
  </cols>
  <sheetData>
    <row r="1" ht="30.95" customHeight="1" spans="1:4">
      <c r="A1" s="1" t="s">
        <v>147</v>
      </c>
      <c r="B1" s="2"/>
      <c r="C1" s="2"/>
      <c r="D1" s="2"/>
    </row>
    <row r="2" ht="57.9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8.1" customHeight="1" spans="1:4">
      <c r="A3" s="4" t="s">
        <v>147</v>
      </c>
      <c r="B3" s="5">
        <v>309098</v>
      </c>
      <c r="C3" s="6" t="s">
        <v>148</v>
      </c>
      <c r="D3" s="7">
        <v>2</v>
      </c>
    </row>
    <row r="4" ht="33.95" customHeight="1" spans="1:4">
      <c r="A4" s="8"/>
      <c r="B4" s="5">
        <v>309090</v>
      </c>
      <c r="C4" s="6" t="s">
        <v>149</v>
      </c>
      <c r="D4" s="7">
        <v>2</v>
      </c>
    </row>
    <row r="5" ht="36.95" customHeight="1" spans="1:4">
      <c r="A5" s="8"/>
      <c r="B5" s="5">
        <v>309086</v>
      </c>
      <c r="C5" s="6" t="s">
        <v>150</v>
      </c>
      <c r="D5" s="7">
        <v>1</v>
      </c>
    </row>
    <row r="6" ht="39" customHeight="1" spans="1:4">
      <c r="A6" s="8"/>
      <c r="B6" s="5">
        <v>309102</v>
      </c>
      <c r="C6" s="9" t="s">
        <v>151</v>
      </c>
      <c r="D6" s="7">
        <v>0.5</v>
      </c>
    </row>
    <row r="7" ht="33" customHeight="1" spans="1:4">
      <c r="A7" s="10"/>
      <c r="B7" s="5">
        <v>309100</v>
      </c>
      <c r="C7" s="9" t="s">
        <v>152</v>
      </c>
      <c r="D7" s="7">
        <v>0.5</v>
      </c>
    </row>
    <row r="8" spans="1:4">
      <c r="A8" s="11"/>
      <c r="B8" s="11"/>
      <c r="C8" s="11"/>
      <c r="D8" s="11"/>
    </row>
  </sheetData>
  <mergeCells count="2">
    <mergeCell ref="A1:D1"/>
    <mergeCell ref="A3:A7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课程计划(第1页）</vt:lpstr>
      <vt:lpstr>课程计划（第2页）</vt:lpstr>
      <vt:lpstr>第二课堂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</dc:creator>
  <cp:lastModifiedBy>刘媛媛</cp:lastModifiedBy>
  <dcterms:created xsi:type="dcterms:W3CDTF">2019-01-12T02:44:00Z</dcterms:created>
  <dcterms:modified xsi:type="dcterms:W3CDTF">2020-06-22T03:22:24Z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